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45" windowHeight="10185" activeTab="5"/>
  </bookViews>
  <sheets>
    <sheet name="Gruppe 1" sheetId="1" r:id="rId1"/>
    <sheet name="Gruppe 2" sheetId="2" r:id="rId2"/>
    <sheet name="Gruppe 3" sheetId="3" r:id="rId3"/>
    <sheet name="Gruppe 4" sheetId="4" r:id="rId4"/>
    <sheet name="Gruppe 5" sheetId="5" r:id="rId5"/>
    <sheet name="KO-Runde" sheetId="6" r:id="rId6"/>
  </sheets>
  <definedNames/>
  <calcPr fullCalcOnLoad="1"/>
</workbook>
</file>

<file path=xl/sharedStrings.xml><?xml version="1.0" encoding="utf-8"?>
<sst xmlns="http://schemas.openxmlformats.org/spreadsheetml/2006/main" count="365" uniqueCount="56">
  <si>
    <t>Udo</t>
  </si>
  <si>
    <t>Kilian</t>
  </si>
  <si>
    <t>Adrian</t>
  </si>
  <si>
    <t>Jakob</t>
  </si>
  <si>
    <t>Carsten</t>
  </si>
  <si>
    <t>Samson</t>
  </si>
  <si>
    <t>Franz</t>
  </si>
  <si>
    <t>Helge</t>
  </si>
  <si>
    <t>Maxi</t>
  </si>
  <si>
    <t>Philipp</t>
  </si>
  <si>
    <t>Peter</t>
  </si>
  <si>
    <t>Eduard</t>
  </si>
  <si>
    <t>Heiner</t>
  </si>
  <si>
    <t>Punkte</t>
  </si>
  <si>
    <t>Sätze</t>
  </si>
  <si>
    <t>Ergebnis</t>
  </si>
  <si>
    <t>Gruppe1</t>
  </si>
  <si>
    <t>Gruppe 1</t>
  </si>
  <si>
    <t>Platz</t>
  </si>
  <si>
    <t>:</t>
  </si>
  <si>
    <t>1. Runde</t>
  </si>
  <si>
    <t>spielfrei</t>
  </si>
  <si>
    <t>2. Runde</t>
  </si>
  <si>
    <t>3. Runde</t>
  </si>
  <si>
    <t>4. Runde</t>
  </si>
  <si>
    <t>5. Runde</t>
  </si>
  <si>
    <t>Spiele</t>
  </si>
  <si>
    <t>Diff</t>
  </si>
  <si>
    <t>Qualifikation</t>
  </si>
  <si>
    <t>Viertelfinale</t>
  </si>
  <si>
    <t>Halbfinale</t>
  </si>
  <si>
    <t>Finale</t>
  </si>
  <si>
    <t>Um Platz 3</t>
  </si>
  <si>
    <t>Um Platz 5</t>
  </si>
  <si>
    <t>Um Platz 7</t>
  </si>
  <si>
    <t>Andy</t>
  </si>
  <si>
    <t>Michi</t>
  </si>
  <si>
    <t>Reiti</t>
  </si>
  <si>
    <t>Fee</t>
  </si>
  <si>
    <t>Harry</t>
  </si>
  <si>
    <t>Sepp</t>
  </si>
  <si>
    <t>Johannes U.</t>
  </si>
  <si>
    <t>Matthias O.</t>
  </si>
  <si>
    <t>Dicht</t>
  </si>
  <si>
    <t>Mathias T.</t>
  </si>
  <si>
    <t>Johannes H.</t>
  </si>
  <si>
    <t>Vroni</t>
  </si>
  <si>
    <t>Abschlusstabelle</t>
  </si>
  <si>
    <t>1.</t>
  </si>
  <si>
    <t>2.</t>
  </si>
  <si>
    <t>3.</t>
  </si>
  <si>
    <t>4.</t>
  </si>
  <si>
    <t>5.</t>
  </si>
  <si>
    <t>6.</t>
  </si>
  <si>
    <t>7.</t>
  </si>
  <si>
    <t>8.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</si>
</sst>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0"/>
    <numFmt numFmtId="165" formatCode="0.000000000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4" fillId="2" borderId="0" xfId="0" applyFont="1" applyFill="1" applyAlignment="1" applyProtection="1">
      <alignment/>
      <protection locked="0"/>
    </xf>
    <xf numFmtId="0" fontId="0" fillId="2" borderId="0" xfId="0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 applyProtection="1">
      <alignment vertical="center"/>
      <protection/>
    </xf>
    <xf numFmtId="0" fontId="5" fillId="3" borderId="1" xfId="0" applyFont="1" applyFill="1" applyBorder="1" applyAlignment="1" applyProtection="1">
      <alignment horizontal="centerContinuous" vertical="center"/>
      <protection locked="0"/>
    </xf>
    <xf numFmtId="0" fontId="5" fillId="3" borderId="2" xfId="0" applyFont="1" applyFill="1" applyBorder="1" applyAlignment="1" applyProtection="1">
      <alignment horizontal="centerContinuous" vertical="center"/>
      <protection locked="0"/>
    </xf>
    <xf numFmtId="0" fontId="5" fillId="3" borderId="3" xfId="0" applyFont="1" applyFill="1" applyBorder="1" applyAlignment="1" applyProtection="1">
      <alignment horizontal="centerContinuous" vertical="center"/>
      <protection locked="0"/>
    </xf>
    <xf numFmtId="0" fontId="5" fillId="3" borderId="4" xfId="0" applyFont="1" applyFill="1" applyBorder="1" applyAlignment="1" applyProtection="1">
      <alignment horizontal="centerContinuous" vertical="center"/>
      <protection/>
    </xf>
    <xf numFmtId="0" fontId="5" fillId="3" borderId="4" xfId="0" applyFont="1" applyFill="1" applyBorder="1" applyAlignment="1" applyProtection="1">
      <alignment vertical="center"/>
      <protection/>
    </xf>
    <xf numFmtId="0" fontId="5" fillId="3" borderId="1" xfId="0" applyFont="1" applyFill="1" applyBorder="1" applyAlignment="1" applyProtection="1">
      <alignment horizontal="centerContinuous" vertical="center"/>
      <protection/>
    </xf>
    <xf numFmtId="0" fontId="5" fillId="3" borderId="3" xfId="0" applyFont="1" applyFill="1" applyBorder="1" applyAlignment="1" applyProtection="1">
      <alignment horizontal="centerContinuous" vertical="center"/>
      <protection/>
    </xf>
    <xf numFmtId="0" fontId="5" fillId="3" borderId="4" xfId="0" applyFont="1" applyFill="1" applyBorder="1" applyAlignment="1" applyProtection="1">
      <alignment horizontal="center" vertical="center" wrapText="1"/>
      <protection/>
    </xf>
    <xf numFmtId="0" fontId="5" fillId="3" borderId="4" xfId="0" applyFont="1" applyFill="1" applyBorder="1" applyAlignment="1" applyProtection="1">
      <alignment horizontal="center"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1" fontId="5" fillId="0" borderId="4" xfId="0" applyNumberFormat="1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center"/>
      <protection/>
    </xf>
    <xf numFmtId="0" fontId="0" fillId="3" borderId="1" xfId="0" applyFont="1" applyFill="1" applyBorder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0" fontId="0" fillId="3" borderId="1" xfId="0" applyFont="1" applyFill="1" applyBorder="1" applyAlignment="1" applyProtection="1">
      <alignment horizontal="centerContinuous"/>
      <protection/>
    </xf>
    <xf numFmtId="0" fontId="0" fillId="3" borderId="2" xfId="0" applyFont="1" applyFill="1" applyBorder="1" applyAlignment="1" applyProtection="1">
      <alignment horizontal="centerContinuous"/>
      <protection/>
    </xf>
    <xf numFmtId="0" fontId="0" fillId="3" borderId="3" xfId="0" applyFont="1" applyFill="1" applyBorder="1" applyAlignment="1" applyProtection="1">
      <alignment horizontal="centerContinuous"/>
      <protection/>
    </xf>
    <xf numFmtId="0" fontId="0" fillId="4" borderId="4" xfId="0" applyFont="1" applyFill="1" applyBorder="1" applyAlignment="1" applyProtection="1">
      <alignment/>
      <protection/>
    </xf>
    <xf numFmtId="0" fontId="0" fillId="4" borderId="4" xfId="0" applyFont="1" applyFill="1" applyBorder="1" applyAlignment="1" applyProtection="1">
      <alignment horizontal="center"/>
      <protection/>
    </xf>
    <xf numFmtId="1" fontId="0" fillId="4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0" fontId="5" fillId="0" borderId="3" xfId="0" applyFont="1" applyBorder="1" applyAlignment="1" applyProtection="1">
      <alignment horizontal="center"/>
      <protection/>
    </xf>
    <xf numFmtId="0" fontId="0" fillId="5" borderId="0" xfId="0" applyFill="1" applyAlignment="1">
      <alignment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6" fillId="5" borderId="0" xfId="0" applyFont="1" applyFill="1" applyAlignment="1">
      <alignment/>
    </xf>
    <xf numFmtId="0" fontId="0" fillId="5" borderId="0" xfId="0" applyFill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6" borderId="16" xfId="0" applyFont="1" applyFill="1" applyBorder="1" applyAlignment="1">
      <alignment/>
    </xf>
    <xf numFmtId="0" fontId="2" fillId="5" borderId="16" xfId="0" applyFont="1" applyFill="1" applyBorder="1" applyAlignment="1">
      <alignment/>
    </xf>
    <xf numFmtId="0" fontId="2" fillId="5" borderId="17" xfId="0" applyFont="1" applyFill="1" applyBorder="1" applyAlignment="1">
      <alignment/>
    </xf>
    <xf numFmtId="0" fontId="7" fillId="7" borderId="18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zoomScale="90" zoomScaleNormal="90" workbookViewId="0" topLeftCell="A2">
      <selection activeCell="M9" sqref="M9"/>
    </sheetView>
  </sheetViews>
  <sheetFormatPr defaultColWidth="11.421875" defaultRowHeight="12.75"/>
  <cols>
    <col min="1" max="1" width="4.57421875" style="0" customWidth="1"/>
    <col min="5" max="5" width="7.8515625" style="0" customWidth="1"/>
    <col min="6" max="6" width="2.140625" style="0" customWidth="1"/>
    <col min="7" max="7" width="7.8515625" style="0" customWidth="1"/>
    <col min="8" max="8" width="3.00390625" style="0" customWidth="1"/>
    <col min="9" max="9" width="7.57421875" style="0" customWidth="1"/>
    <col min="10" max="10" width="2.421875" style="0" customWidth="1"/>
    <col min="11" max="11" width="6.00390625" style="0" customWidth="1"/>
    <col min="12" max="12" width="7.140625" style="0" customWidth="1"/>
    <col min="13" max="13" width="8.00390625" style="0" customWidth="1"/>
  </cols>
  <sheetData>
    <row r="1" spans="1:14" ht="18.75">
      <c r="A1" s="1"/>
      <c r="B1" s="2" t="s">
        <v>16</v>
      </c>
      <c r="C1" s="3"/>
      <c r="D1" s="4"/>
      <c r="E1" s="3"/>
      <c r="F1" s="3"/>
      <c r="G1" s="3"/>
      <c r="H1" s="4"/>
      <c r="I1" s="4"/>
      <c r="J1" s="4"/>
      <c r="K1" s="4"/>
      <c r="L1" s="4"/>
      <c r="M1" s="4"/>
      <c r="N1" s="4"/>
    </row>
    <row r="2" spans="1:14" ht="12.75">
      <c r="A2" s="1"/>
      <c r="B2" s="4"/>
      <c r="C2" s="3"/>
      <c r="D2" s="4"/>
      <c r="E2" s="3"/>
      <c r="F2" s="3"/>
      <c r="G2" s="3"/>
      <c r="H2" s="4"/>
      <c r="I2" s="4"/>
      <c r="J2" s="4"/>
      <c r="K2" s="4"/>
      <c r="L2" s="4"/>
      <c r="M2" s="4"/>
      <c r="N2" s="4"/>
    </row>
    <row r="3" spans="1:14" ht="15">
      <c r="A3" s="5"/>
      <c r="B3" s="6" t="s">
        <v>17</v>
      </c>
      <c r="C3" s="7"/>
      <c r="D3" s="8"/>
      <c r="E3" s="9" t="s">
        <v>14</v>
      </c>
      <c r="F3" s="9"/>
      <c r="G3" s="9"/>
      <c r="H3" s="10"/>
      <c r="I3" s="11" t="s">
        <v>26</v>
      </c>
      <c r="J3" s="12"/>
      <c r="K3" s="12"/>
      <c r="L3" s="13" t="s">
        <v>27</v>
      </c>
      <c r="M3" s="14" t="s">
        <v>18</v>
      </c>
      <c r="N3" s="15"/>
    </row>
    <row r="4" spans="1:14" ht="15">
      <c r="A4" s="1"/>
      <c r="B4" s="16" t="s">
        <v>1</v>
      </c>
      <c r="C4" s="17"/>
      <c r="D4" s="18"/>
      <c r="E4" s="19">
        <f>G13+I19+G25+I31</f>
        <v>10</v>
      </c>
      <c r="F4" s="20" t="s">
        <v>19</v>
      </c>
      <c r="G4" s="19">
        <f>I13+G19+I25+G31</f>
        <v>3</v>
      </c>
      <c r="H4" s="20"/>
      <c r="I4" s="31">
        <f>L13+M19+L25+M31</f>
        <v>3</v>
      </c>
      <c r="J4" s="20" t="s">
        <v>19</v>
      </c>
      <c r="K4" s="32">
        <f>M13+L19+M25+L31</f>
        <v>1</v>
      </c>
      <c r="L4" s="20">
        <f>E4-G4</f>
        <v>7</v>
      </c>
      <c r="M4" s="20">
        <v>2</v>
      </c>
      <c r="N4" s="4"/>
    </row>
    <row r="5" spans="1:14" ht="15">
      <c r="A5" s="1"/>
      <c r="B5" s="16" t="s">
        <v>45</v>
      </c>
      <c r="C5" s="17"/>
      <c r="D5" s="18"/>
      <c r="E5" s="19">
        <f>I13+G20+G26+I37</f>
        <v>0</v>
      </c>
      <c r="F5" s="20" t="s">
        <v>19</v>
      </c>
      <c r="G5" s="19">
        <f>G13+I20+I26+G37</f>
        <v>12</v>
      </c>
      <c r="H5" s="20"/>
      <c r="I5" s="31">
        <f>M13+L20+L26+M37</f>
        <v>0</v>
      </c>
      <c r="J5" s="20" t="s">
        <v>19</v>
      </c>
      <c r="K5" s="32">
        <f>L13+M20+M26+L37</f>
        <v>4</v>
      </c>
      <c r="L5" s="20">
        <f>E5-G5</f>
        <v>-12</v>
      </c>
      <c r="M5" s="20">
        <v>5</v>
      </c>
      <c r="N5" s="4"/>
    </row>
    <row r="6" spans="1:14" ht="15">
      <c r="A6" s="1"/>
      <c r="B6" s="16" t="s">
        <v>40</v>
      </c>
      <c r="C6" s="17"/>
      <c r="D6" s="18"/>
      <c r="E6" s="19">
        <f>G14+I20+G31+I38</f>
        <v>6</v>
      </c>
      <c r="F6" s="20" t="s">
        <v>19</v>
      </c>
      <c r="G6" s="19">
        <f>I14+G20+I31+G38</f>
        <v>6</v>
      </c>
      <c r="H6" s="20"/>
      <c r="I6" s="31">
        <f>L14+M20+L31+M38</f>
        <v>2</v>
      </c>
      <c r="J6" s="20" t="s">
        <v>19</v>
      </c>
      <c r="K6" s="32">
        <f>M14+L20+M31+L38</f>
        <v>2</v>
      </c>
      <c r="L6" s="20">
        <f>E6-G6</f>
        <v>0</v>
      </c>
      <c r="M6" s="20">
        <v>3</v>
      </c>
      <c r="N6" s="4"/>
    </row>
    <row r="7" spans="1:14" ht="15">
      <c r="A7" s="1"/>
      <c r="B7" s="16" t="s">
        <v>36</v>
      </c>
      <c r="C7" s="17"/>
      <c r="D7" s="18"/>
      <c r="E7" s="19">
        <f>I14+I25+G32+G37</f>
        <v>12</v>
      </c>
      <c r="F7" s="20" t="s">
        <v>19</v>
      </c>
      <c r="G7" s="19">
        <f>G14+G25+I32+I37</f>
        <v>1</v>
      </c>
      <c r="H7" s="20"/>
      <c r="I7" s="31">
        <f>M14+M25+L32+L37</f>
        <v>4</v>
      </c>
      <c r="J7" s="20" t="s">
        <v>19</v>
      </c>
      <c r="K7" s="32">
        <f>L14+L25+M32+M37</f>
        <v>0</v>
      </c>
      <c r="L7" s="20">
        <f>E7-G7</f>
        <v>11</v>
      </c>
      <c r="M7" s="20">
        <v>1</v>
      </c>
      <c r="N7" s="4"/>
    </row>
    <row r="8" spans="1:14" ht="15">
      <c r="A8" s="1"/>
      <c r="B8" s="16" t="s">
        <v>37</v>
      </c>
      <c r="C8" s="17"/>
      <c r="D8" s="18"/>
      <c r="E8" s="19">
        <f>G19+I26+I32+G38</f>
        <v>3</v>
      </c>
      <c r="F8" s="20" t="s">
        <v>19</v>
      </c>
      <c r="G8" s="19">
        <f>I19+G26+G32+I38</f>
        <v>9</v>
      </c>
      <c r="H8" s="20"/>
      <c r="I8" s="31">
        <f>L19+M26+M32+L38</f>
        <v>1</v>
      </c>
      <c r="J8" s="20" t="s">
        <v>19</v>
      </c>
      <c r="K8" s="32">
        <f>M19+L26+L32+M38</f>
        <v>3</v>
      </c>
      <c r="L8" s="20">
        <f>E8-G8</f>
        <v>-6</v>
      </c>
      <c r="M8" s="20">
        <v>4</v>
      </c>
      <c r="N8" s="4"/>
    </row>
    <row r="9" spans="1:14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1"/>
      <c r="B12" s="21" t="s">
        <v>20</v>
      </c>
      <c r="C12" s="22"/>
      <c r="D12" s="23"/>
      <c r="E12" s="1"/>
      <c r="F12" s="1"/>
      <c r="G12" s="24" t="s">
        <v>15</v>
      </c>
      <c r="H12" s="25"/>
      <c r="I12" s="26"/>
      <c r="J12" s="1"/>
      <c r="K12" s="1"/>
      <c r="L12" s="24" t="s">
        <v>13</v>
      </c>
      <c r="M12" s="26"/>
      <c r="N12" s="1"/>
    </row>
    <row r="13" spans="1:14" ht="12.75">
      <c r="A13" s="1"/>
      <c r="B13" s="27" t="str">
        <f>B4</f>
        <v>Kilian</v>
      </c>
      <c r="C13" s="28" t="s">
        <v>19</v>
      </c>
      <c r="D13" s="27" t="str">
        <f>B5</f>
        <v>Johannes H.</v>
      </c>
      <c r="E13" s="1"/>
      <c r="F13" s="1"/>
      <c r="G13" s="29">
        <v>3</v>
      </c>
      <c r="H13" s="28" t="s">
        <v>19</v>
      </c>
      <c r="I13" s="29">
        <v>0</v>
      </c>
      <c r="J13" s="1"/>
      <c r="K13" s="1"/>
      <c r="L13" s="30">
        <f>IF(G13&gt;I13,1,IF(G13&lt;I13,0,IF(G13=I13,0)))</f>
        <v>1</v>
      </c>
      <c r="M13" s="30">
        <f>IF(G13&gt;I13,0,IF(G13&lt;I13,1,IF(G13=I13,0)))</f>
        <v>0</v>
      </c>
      <c r="N13" s="1"/>
    </row>
    <row r="14" spans="1:14" ht="12.75">
      <c r="A14" s="1"/>
      <c r="B14" s="27" t="str">
        <f>B6</f>
        <v>Sepp</v>
      </c>
      <c r="C14" s="28" t="s">
        <v>19</v>
      </c>
      <c r="D14" s="27" t="str">
        <f>B7</f>
        <v>Michi</v>
      </c>
      <c r="E14" s="1"/>
      <c r="F14" s="1"/>
      <c r="G14" s="29">
        <v>0</v>
      </c>
      <c r="H14" s="28" t="s">
        <v>19</v>
      </c>
      <c r="I14" s="29">
        <v>3</v>
      </c>
      <c r="J14" s="1"/>
      <c r="K14" s="1"/>
      <c r="L14" s="30">
        <f>IF(G14&gt;I14,1,IF(G14&lt;I14,0,IF(G14=I14,0)))</f>
        <v>0</v>
      </c>
      <c r="M14" s="30">
        <f>IF(G14&gt;I14,0,IF(G14&lt;I14,1,IF(G14=I14,0)))</f>
        <v>1</v>
      </c>
      <c r="N14" s="1"/>
    </row>
    <row r="15" spans="1:14" ht="12.75">
      <c r="A15" s="1"/>
      <c r="B15" s="27" t="s">
        <v>21</v>
      </c>
      <c r="C15" s="28"/>
      <c r="D15" s="27" t="str">
        <f>B8</f>
        <v>Reiti</v>
      </c>
      <c r="E15" s="1"/>
      <c r="F15" s="1"/>
      <c r="G15" s="29"/>
      <c r="H15" s="28"/>
      <c r="I15" s="29"/>
      <c r="J15" s="1"/>
      <c r="K15" s="1"/>
      <c r="L15" s="30"/>
      <c r="M15" s="30"/>
      <c r="N15" s="1"/>
    </row>
    <row r="16" spans="1:14" ht="12.75">
      <c r="A16" s="1"/>
      <c r="B16" s="4"/>
      <c r="C16" s="4"/>
      <c r="D16" s="4"/>
      <c r="E16" s="1"/>
      <c r="F16" s="1"/>
      <c r="G16" s="4"/>
      <c r="H16" s="4"/>
      <c r="I16" s="4"/>
      <c r="J16" s="1"/>
      <c r="K16" s="1"/>
      <c r="L16" s="4"/>
      <c r="M16" s="4"/>
      <c r="N16" s="1"/>
    </row>
    <row r="17" spans="1:14" ht="12.75">
      <c r="A17" s="1"/>
      <c r="B17" s="4"/>
      <c r="C17" s="4"/>
      <c r="D17" s="4"/>
      <c r="E17" s="1"/>
      <c r="F17" s="1"/>
      <c r="G17" s="4"/>
      <c r="H17" s="4"/>
      <c r="I17" s="4"/>
      <c r="J17" s="1"/>
      <c r="K17" s="1"/>
      <c r="L17" s="4"/>
      <c r="M17" s="4"/>
      <c r="N17" s="1"/>
    </row>
    <row r="18" spans="1:14" ht="12.75">
      <c r="A18" s="1"/>
      <c r="B18" s="21" t="s">
        <v>22</v>
      </c>
      <c r="C18" s="22"/>
      <c r="D18" s="23"/>
      <c r="E18" s="1"/>
      <c r="F18" s="1"/>
      <c r="G18" s="24" t="s">
        <v>15</v>
      </c>
      <c r="H18" s="25"/>
      <c r="I18" s="26"/>
      <c r="J18" s="1"/>
      <c r="K18" s="1"/>
      <c r="L18" s="24" t="s">
        <v>13</v>
      </c>
      <c r="M18" s="26"/>
      <c r="N18" s="1"/>
    </row>
    <row r="19" spans="1:14" ht="12.75">
      <c r="A19" s="1"/>
      <c r="B19" s="27" t="str">
        <f>B8</f>
        <v>Reiti</v>
      </c>
      <c r="C19" s="28" t="s">
        <v>19</v>
      </c>
      <c r="D19" s="27" t="str">
        <f>B4</f>
        <v>Kilian</v>
      </c>
      <c r="E19" s="1"/>
      <c r="F19" s="1"/>
      <c r="G19" s="29">
        <v>0</v>
      </c>
      <c r="H19" s="28" t="s">
        <v>19</v>
      </c>
      <c r="I19" s="29">
        <v>3</v>
      </c>
      <c r="J19" s="1"/>
      <c r="K19" s="1"/>
      <c r="L19" s="30">
        <f>IF(G19&gt;I19,1,IF(G19&lt;I19,0,IF(G19=I19,0)))</f>
        <v>0</v>
      </c>
      <c r="M19" s="30">
        <f>IF(G19&gt;I19,0,IF(G19&lt;I19,1,IF(G19=I19,0)))</f>
        <v>1</v>
      </c>
      <c r="N19" s="1"/>
    </row>
    <row r="20" spans="1:14" ht="12.75">
      <c r="A20" s="1"/>
      <c r="B20" s="27" t="str">
        <f>B5</f>
        <v>Johannes H.</v>
      </c>
      <c r="C20" s="28" t="s">
        <v>19</v>
      </c>
      <c r="D20" s="27" t="str">
        <f>B6</f>
        <v>Sepp</v>
      </c>
      <c r="E20" s="1"/>
      <c r="F20" s="1"/>
      <c r="G20" s="29">
        <v>0</v>
      </c>
      <c r="H20" s="28" t="s">
        <v>19</v>
      </c>
      <c r="I20" s="29">
        <v>3</v>
      </c>
      <c r="J20" s="1"/>
      <c r="K20" s="1"/>
      <c r="L20" s="30">
        <f>IF(G20&gt;I20,1,IF(G20&lt;I20,0,IF(G20=I20,0)))</f>
        <v>0</v>
      </c>
      <c r="M20" s="30">
        <f>IF(G20&gt;I20,0,IF(G20&lt;I20,1,IF(G20=I20,0)))</f>
        <v>1</v>
      </c>
      <c r="N20" s="1"/>
    </row>
    <row r="21" spans="1:14" ht="12.75">
      <c r="A21" s="1"/>
      <c r="B21" s="27" t="s">
        <v>21</v>
      </c>
      <c r="C21" s="28"/>
      <c r="D21" s="27" t="str">
        <f>B7</f>
        <v>Michi</v>
      </c>
      <c r="E21" s="1"/>
      <c r="F21" s="1"/>
      <c r="G21" s="29"/>
      <c r="H21" s="28"/>
      <c r="I21" s="29"/>
      <c r="J21" s="1"/>
      <c r="K21" s="1"/>
      <c r="L21" s="30"/>
      <c r="M21" s="30"/>
      <c r="N21" s="1"/>
    </row>
    <row r="22" spans="1:14" ht="12.75">
      <c r="A22" s="1"/>
      <c r="B22" s="4"/>
      <c r="C22" s="4"/>
      <c r="D22" s="4"/>
      <c r="E22" s="1"/>
      <c r="F22" s="1"/>
      <c r="G22" s="4"/>
      <c r="H22" s="4"/>
      <c r="I22" s="4"/>
      <c r="J22" s="1"/>
      <c r="K22" s="1"/>
      <c r="L22" s="4"/>
      <c r="M22" s="4"/>
      <c r="N22" s="1"/>
    </row>
    <row r="23" spans="1:14" ht="12.75">
      <c r="A23" s="1"/>
      <c r="B23" s="4"/>
      <c r="C23" s="4"/>
      <c r="D23" s="4"/>
      <c r="E23" s="1"/>
      <c r="F23" s="1"/>
      <c r="G23" s="4"/>
      <c r="H23" s="4"/>
      <c r="I23" s="4"/>
      <c r="J23" s="1"/>
      <c r="K23" s="1"/>
      <c r="L23" s="4"/>
      <c r="M23" s="4"/>
      <c r="N23" s="1"/>
    </row>
    <row r="24" spans="1:14" ht="12.75">
      <c r="A24" s="1"/>
      <c r="B24" s="21" t="s">
        <v>23</v>
      </c>
      <c r="C24" s="22"/>
      <c r="D24" s="23"/>
      <c r="E24" s="1"/>
      <c r="F24" s="1"/>
      <c r="G24" s="24" t="s">
        <v>15</v>
      </c>
      <c r="H24" s="25"/>
      <c r="I24" s="26"/>
      <c r="J24" s="1"/>
      <c r="K24" s="1"/>
      <c r="L24" s="24" t="s">
        <v>13</v>
      </c>
      <c r="M24" s="26"/>
      <c r="N24" s="1"/>
    </row>
    <row r="25" spans="1:14" ht="12.75">
      <c r="A25" s="1"/>
      <c r="B25" s="27" t="str">
        <f>B4</f>
        <v>Kilian</v>
      </c>
      <c r="C25" s="28" t="s">
        <v>19</v>
      </c>
      <c r="D25" s="27" t="str">
        <f>B7</f>
        <v>Michi</v>
      </c>
      <c r="E25" s="1"/>
      <c r="F25" s="1"/>
      <c r="G25" s="29">
        <v>1</v>
      </c>
      <c r="H25" s="28" t="s">
        <v>19</v>
      </c>
      <c r="I25" s="29">
        <v>3</v>
      </c>
      <c r="J25" s="1"/>
      <c r="K25" s="1"/>
      <c r="L25" s="30">
        <f>IF(G25&gt;I25,1,IF(G25&lt;I25,0,IF(G25=I25,0)))</f>
        <v>0</v>
      </c>
      <c r="M25" s="30">
        <f>IF(G25&gt;I25,0,IF(G25&lt;I25,1,IF(G25=I25,0)))</f>
        <v>1</v>
      </c>
      <c r="N25" s="1"/>
    </row>
    <row r="26" spans="1:14" ht="12.75">
      <c r="A26" s="1"/>
      <c r="B26" s="27" t="str">
        <f>B5</f>
        <v>Johannes H.</v>
      </c>
      <c r="C26" s="28" t="s">
        <v>19</v>
      </c>
      <c r="D26" s="27" t="str">
        <f>B8</f>
        <v>Reiti</v>
      </c>
      <c r="E26" s="1"/>
      <c r="F26" s="1"/>
      <c r="G26" s="29">
        <v>0</v>
      </c>
      <c r="H26" s="28" t="s">
        <v>19</v>
      </c>
      <c r="I26" s="29">
        <v>3</v>
      </c>
      <c r="J26" s="1"/>
      <c r="K26" s="1"/>
      <c r="L26" s="30">
        <f>IF(G26&gt;I26,1,IF(G26&lt;I26,0,IF(G26=I26,0)))</f>
        <v>0</v>
      </c>
      <c r="M26" s="30">
        <f>IF(G26&gt;I26,0,IF(G26&lt;I26,1,IF(G26=I26,0)))</f>
        <v>1</v>
      </c>
      <c r="N26" s="1"/>
    </row>
    <row r="27" spans="1:14" ht="12.75">
      <c r="A27" s="1"/>
      <c r="B27" s="27" t="s">
        <v>21</v>
      </c>
      <c r="C27" s="28"/>
      <c r="D27" s="27" t="str">
        <f>B6</f>
        <v>Sepp</v>
      </c>
      <c r="E27" s="1"/>
      <c r="F27" s="1"/>
      <c r="G27" s="29"/>
      <c r="H27" s="28"/>
      <c r="I27" s="29"/>
      <c r="J27" s="1"/>
      <c r="K27" s="1"/>
      <c r="L27" s="30"/>
      <c r="M27" s="30"/>
      <c r="N27" s="1"/>
    </row>
    <row r="28" spans="1:14" ht="12.75">
      <c r="A28" s="1"/>
      <c r="B28" s="4"/>
      <c r="C28" s="4"/>
      <c r="D28" s="4"/>
      <c r="E28" s="1"/>
      <c r="F28" s="1"/>
      <c r="G28" s="4"/>
      <c r="H28" s="4"/>
      <c r="I28" s="4"/>
      <c r="J28" s="1"/>
      <c r="K28" s="1"/>
      <c r="L28" s="4"/>
      <c r="M28" s="4"/>
      <c r="N28" s="1"/>
    </row>
    <row r="29" spans="1:14" ht="12.75">
      <c r="A29" s="1"/>
      <c r="B29" s="4"/>
      <c r="C29" s="4"/>
      <c r="D29" s="4"/>
      <c r="E29" s="1"/>
      <c r="F29" s="1"/>
      <c r="G29" s="4"/>
      <c r="H29" s="4"/>
      <c r="I29" s="4"/>
      <c r="J29" s="1"/>
      <c r="K29" s="1"/>
      <c r="L29" s="4"/>
      <c r="M29" s="4"/>
      <c r="N29" s="1"/>
    </row>
    <row r="30" spans="1:14" ht="12.75">
      <c r="A30" s="1"/>
      <c r="B30" s="21" t="s">
        <v>24</v>
      </c>
      <c r="C30" s="22"/>
      <c r="D30" s="23"/>
      <c r="E30" s="1"/>
      <c r="F30" s="1"/>
      <c r="G30" s="24" t="s">
        <v>15</v>
      </c>
      <c r="H30" s="25"/>
      <c r="I30" s="26"/>
      <c r="J30" s="1"/>
      <c r="K30" s="1"/>
      <c r="L30" s="24" t="s">
        <v>13</v>
      </c>
      <c r="M30" s="26"/>
      <c r="N30" s="1"/>
    </row>
    <row r="31" spans="1:14" ht="12.75">
      <c r="A31" s="1"/>
      <c r="B31" s="27" t="str">
        <f>B6</f>
        <v>Sepp</v>
      </c>
      <c r="C31" s="28" t="s">
        <v>19</v>
      </c>
      <c r="D31" s="27" t="str">
        <f>B4</f>
        <v>Kilian</v>
      </c>
      <c r="E31" s="1"/>
      <c r="F31" s="1"/>
      <c r="G31" s="29">
        <v>0</v>
      </c>
      <c r="H31" s="28" t="s">
        <v>19</v>
      </c>
      <c r="I31" s="29">
        <v>3</v>
      </c>
      <c r="J31" s="1"/>
      <c r="K31" s="1"/>
      <c r="L31" s="30">
        <f>IF(G31&gt;I31,1,IF(G31&lt;I31,0,IF(G31=I31,0)))</f>
        <v>0</v>
      </c>
      <c r="M31" s="30">
        <f>IF(G31&gt;I31,0,IF(G31&lt;I31,1,IF(G31=I31,0)))</f>
        <v>1</v>
      </c>
      <c r="N31" s="1"/>
    </row>
    <row r="32" spans="1:14" ht="12.75">
      <c r="A32" s="1"/>
      <c r="B32" s="27" t="str">
        <f>B7</f>
        <v>Michi</v>
      </c>
      <c r="C32" s="28" t="s">
        <v>19</v>
      </c>
      <c r="D32" s="27" t="str">
        <f>B8</f>
        <v>Reiti</v>
      </c>
      <c r="E32" s="1"/>
      <c r="F32" s="1"/>
      <c r="G32" s="29">
        <v>3</v>
      </c>
      <c r="H32" s="28" t="s">
        <v>19</v>
      </c>
      <c r="I32" s="29">
        <v>0</v>
      </c>
      <c r="J32" s="1"/>
      <c r="K32" s="1"/>
      <c r="L32" s="30">
        <f>IF(G32&gt;I32,1,IF(G32&lt;I32,0,IF(G32=I32,0)))</f>
        <v>1</v>
      </c>
      <c r="M32" s="30">
        <f>IF(G32&gt;I32,0,IF(G32&lt;I32,1,IF(G32=I32,0)))</f>
        <v>0</v>
      </c>
      <c r="N32" s="1"/>
    </row>
    <row r="33" spans="1:14" ht="12.75">
      <c r="A33" s="1"/>
      <c r="B33" s="27" t="s">
        <v>21</v>
      </c>
      <c r="C33" s="28"/>
      <c r="D33" s="27" t="str">
        <f>B5</f>
        <v>Johannes H.</v>
      </c>
      <c r="E33" s="1"/>
      <c r="F33" s="1"/>
      <c r="G33" s="29"/>
      <c r="H33" s="28"/>
      <c r="I33" s="29"/>
      <c r="J33" s="1"/>
      <c r="K33" s="1"/>
      <c r="L33" s="30"/>
      <c r="M33" s="30"/>
      <c r="N33" s="1"/>
    </row>
    <row r="34" spans="1:14" ht="12.75">
      <c r="A34" s="1"/>
      <c r="B34" s="4"/>
      <c r="C34" s="4"/>
      <c r="D34" s="4"/>
      <c r="E34" s="1"/>
      <c r="F34" s="1"/>
      <c r="G34" s="4"/>
      <c r="H34" s="4"/>
      <c r="I34" s="4"/>
      <c r="J34" s="1"/>
      <c r="K34" s="1"/>
      <c r="L34" s="4"/>
      <c r="M34" s="4"/>
      <c r="N34" s="1"/>
    </row>
    <row r="35" spans="1:14" ht="12.75">
      <c r="A35" s="1"/>
      <c r="B35" s="4"/>
      <c r="C35" s="4"/>
      <c r="D35" s="4"/>
      <c r="E35" s="1"/>
      <c r="F35" s="1"/>
      <c r="G35" s="4"/>
      <c r="H35" s="4"/>
      <c r="I35" s="4"/>
      <c r="J35" s="1"/>
      <c r="K35" s="1"/>
      <c r="L35" s="4"/>
      <c r="M35" s="4"/>
      <c r="N35" s="1"/>
    </row>
    <row r="36" spans="1:14" ht="12.75">
      <c r="A36" s="1"/>
      <c r="B36" s="21" t="s">
        <v>25</v>
      </c>
      <c r="C36" s="22"/>
      <c r="D36" s="23"/>
      <c r="E36" s="1"/>
      <c r="F36" s="1"/>
      <c r="G36" s="24" t="s">
        <v>15</v>
      </c>
      <c r="H36" s="25"/>
      <c r="I36" s="26"/>
      <c r="J36" s="1"/>
      <c r="K36" s="1"/>
      <c r="L36" s="24" t="s">
        <v>13</v>
      </c>
      <c r="M36" s="26"/>
      <c r="N36" s="1"/>
    </row>
    <row r="37" spans="1:14" ht="12.75">
      <c r="A37" s="1"/>
      <c r="B37" s="27" t="str">
        <f>B7</f>
        <v>Michi</v>
      </c>
      <c r="C37" s="28" t="s">
        <v>19</v>
      </c>
      <c r="D37" s="27" t="str">
        <f>B5</f>
        <v>Johannes H.</v>
      </c>
      <c r="E37" s="1"/>
      <c r="F37" s="1"/>
      <c r="G37" s="29">
        <v>3</v>
      </c>
      <c r="H37" s="28" t="s">
        <v>19</v>
      </c>
      <c r="I37" s="29">
        <v>0</v>
      </c>
      <c r="J37" s="1"/>
      <c r="K37" s="1"/>
      <c r="L37" s="30">
        <f>IF(G37&gt;I37,1,IF(G37&lt;I37,0,IF(G37=I37,0)))</f>
        <v>1</v>
      </c>
      <c r="M37" s="30">
        <f>IF(G37&gt;I37,0,IF(G37&lt;I37,1,IF(G37=I37,0)))</f>
        <v>0</v>
      </c>
      <c r="N37" s="1"/>
    </row>
    <row r="38" spans="1:14" ht="12.75">
      <c r="A38" s="1"/>
      <c r="B38" s="27" t="str">
        <f>B8</f>
        <v>Reiti</v>
      </c>
      <c r="C38" s="28" t="s">
        <v>19</v>
      </c>
      <c r="D38" s="27" t="str">
        <f>B6</f>
        <v>Sepp</v>
      </c>
      <c r="E38" s="1"/>
      <c r="F38" s="1"/>
      <c r="G38" s="29">
        <v>0</v>
      </c>
      <c r="H38" s="28" t="s">
        <v>19</v>
      </c>
      <c r="I38" s="29">
        <v>3</v>
      </c>
      <c r="J38" s="1"/>
      <c r="K38" s="1"/>
      <c r="L38" s="30">
        <f>IF(G38&gt;I38,1,IF(G38&lt;I38,0,IF(G38=I38,0)))</f>
        <v>0</v>
      </c>
      <c r="M38" s="30">
        <f>IF(G38&gt;I38,0,IF(G38&lt;I38,1,IF(G38=I38,0)))</f>
        <v>1</v>
      </c>
      <c r="N38" s="1"/>
    </row>
    <row r="39" spans="1:14" ht="12.75">
      <c r="A39" s="1"/>
      <c r="B39" s="27" t="s">
        <v>21</v>
      </c>
      <c r="C39" s="28"/>
      <c r="D39" s="27" t="str">
        <f>B4</f>
        <v>Kilian</v>
      </c>
      <c r="E39" s="1"/>
      <c r="F39" s="1"/>
      <c r="G39" s="29"/>
      <c r="H39" s="28"/>
      <c r="I39" s="29"/>
      <c r="J39" s="1"/>
      <c r="K39" s="1"/>
      <c r="L39" s="30"/>
      <c r="M39" s="30"/>
      <c r="N39" s="1"/>
    </row>
    <row r="40" spans="1:14" ht="12.75">
      <c r="A40" s="1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1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zoomScale="90" zoomScaleNormal="90" workbookViewId="0" topLeftCell="A2">
      <selection activeCell="M10" sqref="M10"/>
    </sheetView>
  </sheetViews>
  <sheetFormatPr defaultColWidth="11.421875" defaultRowHeight="12.75"/>
  <cols>
    <col min="1" max="1" width="4.57421875" style="0" customWidth="1"/>
    <col min="5" max="5" width="7.8515625" style="0" customWidth="1"/>
    <col min="6" max="6" width="2.140625" style="0" customWidth="1"/>
    <col min="7" max="7" width="7.8515625" style="0" customWidth="1"/>
    <col min="8" max="8" width="3.00390625" style="0" customWidth="1"/>
    <col min="9" max="9" width="7.57421875" style="0" customWidth="1"/>
    <col min="10" max="10" width="2.421875" style="0" customWidth="1"/>
    <col min="11" max="11" width="6.00390625" style="0" customWidth="1"/>
    <col min="12" max="12" width="7.140625" style="0" customWidth="1"/>
    <col min="13" max="13" width="8.00390625" style="0" customWidth="1"/>
  </cols>
  <sheetData>
    <row r="1" spans="1:14" ht="18.75">
      <c r="A1" s="1"/>
      <c r="B1" s="2" t="s">
        <v>16</v>
      </c>
      <c r="C1" s="3"/>
      <c r="D1" s="4"/>
      <c r="E1" s="3"/>
      <c r="F1" s="3"/>
      <c r="G1" s="3"/>
      <c r="H1" s="4"/>
      <c r="I1" s="4"/>
      <c r="J1" s="4"/>
      <c r="K1" s="4"/>
      <c r="L1" s="4"/>
      <c r="M1" s="4"/>
      <c r="N1" s="4"/>
    </row>
    <row r="2" spans="1:14" ht="12.75">
      <c r="A2" s="1"/>
      <c r="B2" s="4"/>
      <c r="C2" s="3"/>
      <c r="D2" s="4"/>
      <c r="E2" s="3"/>
      <c r="F2" s="3"/>
      <c r="G2" s="3"/>
      <c r="H2" s="4"/>
      <c r="I2" s="4"/>
      <c r="J2" s="4"/>
      <c r="K2" s="4"/>
      <c r="L2" s="4"/>
      <c r="M2" s="4"/>
      <c r="N2" s="4"/>
    </row>
    <row r="3" spans="1:14" ht="15">
      <c r="A3" s="5"/>
      <c r="B3" s="6" t="s">
        <v>17</v>
      </c>
      <c r="C3" s="7"/>
      <c r="D3" s="8"/>
      <c r="E3" s="9" t="s">
        <v>14</v>
      </c>
      <c r="F3" s="9"/>
      <c r="G3" s="9"/>
      <c r="H3" s="10"/>
      <c r="I3" s="11" t="s">
        <v>26</v>
      </c>
      <c r="J3" s="12"/>
      <c r="K3" s="12"/>
      <c r="L3" s="13" t="s">
        <v>27</v>
      </c>
      <c r="M3" s="14" t="s">
        <v>18</v>
      </c>
      <c r="N3" s="15"/>
    </row>
    <row r="4" spans="1:14" ht="15">
      <c r="A4" s="1"/>
      <c r="B4" s="16" t="s">
        <v>4</v>
      </c>
      <c r="C4" s="17"/>
      <c r="D4" s="18"/>
      <c r="E4" s="19">
        <f>G13+I19+G25+I31</f>
        <v>11</v>
      </c>
      <c r="F4" s="20" t="s">
        <v>19</v>
      </c>
      <c r="G4" s="19">
        <f>I13+G19+I25+G31</f>
        <v>4</v>
      </c>
      <c r="H4" s="20"/>
      <c r="I4" s="31">
        <f>L13+M19+L25+M31</f>
        <v>3</v>
      </c>
      <c r="J4" s="20" t="s">
        <v>19</v>
      </c>
      <c r="K4" s="32">
        <f>M13+L19+M25+L31</f>
        <v>1</v>
      </c>
      <c r="L4" s="20">
        <f>E4-G4</f>
        <v>7</v>
      </c>
      <c r="M4" s="20">
        <v>2</v>
      </c>
      <c r="N4" s="4"/>
    </row>
    <row r="5" spans="1:14" ht="15">
      <c r="A5" s="1"/>
      <c r="B5" s="16" t="s">
        <v>9</v>
      </c>
      <c r="C5" s="17"/>
      <c r="D5" s="18"/>
      <c r="E5" s="19">
        <f>I13+G20+G26+I37</f>
        <v>4</v>
      </c>
      <c r="F5" s="20" t="s">
        <v>19</v>
      </c>
      <c r="G5" s="19">
        <f>G13+I20+I26+G37</f>
        <v>10</v>
      </c>
      <c r="H5" s="20"/>
      <c r="I5" s="31">
        <f>M13+L20+L26+M37</f>
        <v>1</v>
      </c>
      <c r="J5" s="20" t="s">
        <v>19</v>
      </c>
      <c r="K5" s="32">
        <f>L13+M20+M26+L37</f>
        <v>3</v>
      </c>
      <c r="L5" s="20">
        <f>E5-G5</f>
        <v>-6</v>
      </c>
      <c r="M5" s="20">
        <v>4</v>
      </c>
      <c r="N5" s="4"/>
    </row>
    <row r="6" spans="1:14" ht="15">
      <c r="A6" s="1"/>
      <c r="B6" s="16" t="s">
        <v>7</v>
      </c>
      <c r="C6" s="17"/>
      <c r="D6" s="18"/>
      <c r="E6" s="19">
        <f>G14+I20+G31+I38</f>
        <v>12</v>
      </c>
      <c r="F6" s="20" t="s">
        <v>19</v>
      </c>
      <c r="G6" s="19">
        <f>I14+G20+I31+G38</f>
        <v>2</v>
      </c>
      <c r="H6" s="20"/>
      <c r="I6" s="31">
        <f>L14+M20+L31+M38</f>
        <v>4</v>
      </c>
      <c r="J6" s="20" t="s">
        <v>19</v>
      </c>
      <c r="K6" s="32">
        <f>M14+L20+M31+L38</f>
        <v>0</v>
      </c>
      <c r="L6" s="20">
        <f>E6-G6</f>
        <v>10</v>
      </c>
      <c r="M6" s="20">
        <v>1</v>
      </c>
      <c r="N6" s="4"/>
    </row>
    <row r="7" spans="1:14" ht="15">
      <c r="A7" s="1"/>
      <c r="B7" s="16" t="s">
        <v>41</v>
      </c>
      <c r="C7" s="17"/>
      <c r="D7" s="18"/>
      <c r="E7" s="19">
        <f>I14+I25+G32+G37</f>
        <v>5</v>
      </c>
      <c r="F7" s="20" t="s">
        <v>19</v>
      </c>
      <c r="G7" s="19">
        <f>G14+G25+I32+I37</f>
        <v>9</v>
      </c>
      <c r="H7" s="20"/>
      <c r="I7" s="31">
        <f>M14+M25+L32+L37</f>
        <v>1</v>
      </c>
      <c r="J7" s="20" t="s">
        <v>19</v>
      </c>
      <c r="K7" s="32">
        <f>L14+L25+M32+M37</f>
        <v>3</v>
      </c>
      <c r="L7" s="20">
        <f>E7-G7</f>
        <v>-4</v>
      </c>
      <c r="M7" s="20">
        <v>3</v>
      </c>
      <c r="N7" s="4"/>
    </row>
    <row r="8" spans="1:14" ht="15">
      <c r="A8" s="1"/>
      <c r="B8" s="16" t="s">
        <v>10</v>
      </c>
      <c r="C8" s="17"/>
      <c r="D8" s="18"/>
      <c r="E8" s="19">
        <f>G19+I26+I32+G38</f>
        <v>4</v>
      </c>
      <c r="F8" s="20" t="s">
        <v>19</v>
      </c>
      <c r="G8" s="19">
        <f>I19+G26+G32+I38</f>
        <v>11</v>
      </c>
      <c r="H8" s="20"/>
      <c r="I8" s="31">
        <f>L19+M26+M32+L38</f>
        <v>1</v>
      </c>
      <c r="J8" s="20" t="s">
        <v>19</v>
      </c>
      <c r="K8" s="32">
        <f>M19+L26+L32+M38</f>
        <v>3</v>
      </c>
      <c r="L8" s="20">
        <f>E8-G8</f>
        <v>-7</v>
      </c>
      <c r="M8" s="20">
        <v>5</v>
      </c>
      <c r="N8" s="4"/>
    </row>
    <row r="9" spans="1:14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1"/>
      <c r="B12" s="21" t="s">
        <v>20</v>
      </c>
      <c r="C12" s="22"/>
      <c r="D12" s="23"/>
      <c r="E12" s="1"/>
      <c r="F12" s="1"/>
      <c r="G12" s="24" t="s">
        <v>15</v>
      </c>
      <c r="H12" s="25"/>
      <c r="I12" s="26"/>
      <c r="J12" s="1"/>
      <c r="K12" s="1"/>
      <c r="L12" s="24" t="s">
        <v>13</v>
      </c>
      <c r="M12" s="26"/>
      <c r="N12" s="1"/>
    </row>
    <row r="13" spans="1:14" ht="12.75">
      <c r="A13" s="1"/>
      <c r="B13" s="27" t="str">
        <f>B4</f>
        <v>Carsten</v>
      </c>
      <c r="C13" s="28" t="s">
        <v>19</v>
      </c>
      <c r="D13" s="27" t="str">
        <f>B5</f>
        <v>Philipp</v>
      </c>
      <c r="E13" s="1"/>
      <c r="F13" s="1"/>
      <c r="G13" s="29">
        <v>3</v>
      </c>
      <c r="H13" s="28" t="s">
        <v>19</v>
      </c>
      <c r="I13" s="29">
        <v>1</v>
      </c>
      <c r="J13" s="1"/>
      <c r="K13" s="1"/>
      <c r="L13" s="30">
        <f>IF(G13&gt;I13,1,IF(G13&lt;I13,0,IF(G13=I13,0)))</f>
        <v>1</v>
      </c>
      <c r="M13" s="30">
        <f>IF(G13&gt;I13,0,IF(G13&lt;I13,1,IF(G13=I13,0)))</f>
        <v>0</v>
      </c>
      <c r="N13" s="1"/>
    </row>
    <row r="14" spans="1:14" ht="12.75">
      <c r="A14" s="1"/>
      <c r="B14" s="27" t="str">
        <f>B6</f>
        <v>Helge</v>
      </c>
      <c r="C14" s="28" t="s">
        <v>19</v>
      </c>
      <c r="D14" s="27" t="str">
        <f>B7</f>
        <v>Johannes U.</v>
      </c>
      <c r="E14" s="1"/>
      <c r="F14" s="1"/>
      <c r="G14" s="29">
        <v>3</v>
      </c>
      <c r="H14" s="28" t="s">
        <v>19</v>
      </c>
      <c r="I14" s="29">
        <v>0</v>
      </c>
      <c r="J14" s="1"/>
      <c r="K14" s="1"/>
      <c r="L14" s="30">
        <f>IF(G14&gt;I14,1,IF(G14&lt;I14,0,IF(G14=I14,0)))</f>
        <v>1</v>
      </c>
      <c r="M14" s="30">
        <f>IF(G14&gt;I14,0,IF(G14&lt;I14,1,IF(G14=I14,0)))</f>
        <v>0</v>
      </c>
      <c r="N14" s="1"/>
    </row>
    <row r="15" spans="1:14" ht="12.75">
      <c r="A15" s="1"/>
      <c r="B15" s="27" t="s">
        <v>21</v>
      </c>
      <c r="C15" s="28"/>
      <c r="D15" s="27" t="str">
        <f>B8</f>
        <v>Peter</v>
      </c>
      <c r="E15" s="1"/>
      <c r="F15" s="1"/>
      <c r="G15" s="29"/>
      <c r="H15" s="28"/>
      <c r="I15" s="29"/>
      <c r="J15" s="1"/>
      <c r="K15" s="1"/>
      <c r="L15" s="30"/>
      <c r="M15" s="30"/>
      <c r="N15" s="1"/>
    </row>
    <row r="16" spans="1:14" ht="12.75">
      <c r="A16" s="1"/>
      <c r="B16" s="4"/>
      <c r="C16" s="4"/>
      <c r="D16" s="4"/>
      <c r="E16" s="1"/>
      <c r="F16" s="1"/>
      <c r="G16" s="4"/>
      <c r="H16" s="4"/>
      <c r="I16" s="4"/>
      <c r="J16" s="1"/>
      <c r="K16" s="1"/>
      <c r="L16" s="4"/>
      <c r="M16" s="4"/>
      <c r="N16" s="1"/>
    </row>
    <row r="17" spans="1:14" ht="12.75">
      <c r="A17" s="1"/>
      <c r="B17" s="4"/>
      <c r="C17" s="4"/>
      <c r="D17" s="4"/>
      <c r="E17" s="1"/>
      <c r="F17" s="1"/>
      <c r="G17" s="4"/>
      <c r="H17" s="4"/>
      <c r="I17" s="4"/>
      <c r="J17" s="1"/>
      <c r="K17" s="1"/>
      <c r="L17" s="4"/>
      <c r="M17" s="4"/>
      <c r="N17" s="1"/>
    </row>
    <row r="18" spans="1:14" ht="12.75">
      <c r="A18" s="1"/>
      <c r="B18" s="21" t="s">
        <v>22</v>
      </c>
      <c r="C18" s="22"/>
      <c r="D18" s="23"/>
      <c r="E18" s="1"/>
      <c r="F18" s="1"/>
      <c r="G18" s="24" t="s">
        <v>15</v>
      </c>
      <c r="H18" s="25"/>
      <c r="I18" s="26"/>
      <c r="J18" s="1"/>
      <c r="K18" s="1"/>
      <c r="L18" s="24" t="s">
        <v>13</v>
      </c>
      <c r="M18" s="26"/>
      <c r="N18" s="1"/>
    </row>
    <row r="19" spans="1:14" ht="12.75">
      <c r="A19" s="1"/>
      <c r="B19" s="27" t="str">
        <f>B8</f>
        <v>Peter</v>
      </c>
      <c r="C19" s="28" t="s">
        <v>19</v>
      </c>
      <c r="D19" s="27" t="str">
        <f>B4</f>
        <v>Carsten</v>
      </c>
      <c r="E19" s="1"/>
      <c r="F19" s="1"/>
      <c r="G19" s="29">
        <v>0</v>
      </c>
      <c r="H19" s="28" t="s">
        <v>19</v>
      </c>
      <c r="I19" s="29">
        <v>3</v>
      </c>
      <c r="J19" s="1"/>
      <c r="K19" s="1"/>
      <c r="L19" s="30">
        <f>IF(G19&gt;I19,1,IF(G19&lt;I19,0,IF(G19=I19,0)))</f>
        <v>0</v>
      </c>
      <c r="M19" s="30">
        <f>IF(G19&gt;I19,0,IF(G19&lt;I19,1,IF(G19=I19,0)))</f>
        <v>1</v>
      </c>
      <c r="N19" s="1"/>
    </row>
    <row r="20" spans="1:14" ht="12.75">
      <c r="A20" s="1"/>
      <c r="B20" s="27" t="str">
        <f>B5</f>
        <v>Philipp</v>
      </c>
      <c r="C20" s="28" t="s">
        <v>19</v>
      </c>
      <c r="D20" s="27" t="str">
        <f>B6</f>
        <v>Helge</v>
      </c>
      <c r="E20" s="1"/>
      <c r="F20" s="1"/>
      <c r="G20" s="29">
        <v>0</v>
      </c>
      <c r="H20" s="28" t="s">
        <v>19</v>
      </c>
      <c r="I20" s="29">
        <v>3</v>
      </c>
      <c r="J20" s="1"/>
      <c r="K20" s="1"/>
      <c r="L20" s="30">
        <f>IF(G20&gt;I20,1,IF(G20&lt;I20,0,IF(G20=I20,0)))</f>
        <v>0</v>
      </c>
      <c r="M20" s="30">
        <f>IF(G20&gt;I20,0,IF(G20&lt;I20,1,IF(G20=I20,0)))</f>
        <v>1</v>
      </c>
      <c r="N20" s="1"/>
    </row>
    <row r="21" spans="1:14" ht="12.75">
      <c r="A21" s="1"/>
      <c r="B21" s="27" t="s">
        <v>21</v>
      </c>
      <c r="C21" s="28"/>
      <c r="D21" s="27" t="str">
        <f>B7</f>
        <v>Johannes U.</v>
      </c>
      <c r="E21" s="1"/>
      <c r="F21" s="1"/>
      <c r="G21" s="29"/>
      <c r="H21" s="28"/>
      <c r="I21" s="29"/>
      <c r="J21" s="1"/>
      <c r="K21" s="1"/>
      <c r="L21" s="30"/>
      <c r="M21" s="30"/>
      <c r="N21" s="1"/>
    </row>
    <row r="22" spans="1:14" ht="12.75">
      <c r="A22" s="1"/>
      <c r="B22" s="4"/>
      <c r="C22" s="4"/>
      <c r="D22" s="4"/>
      <c r="E22" s="1"/>
      <c r="F22" s="1"/>
      <c r="G22" s="4"/>
      <c r="H22" s="4"/>
      <c r="I22" s="4"/>
      <c r="J22" s="1"/>
      <c r="K22" s="1"/>
      <c r="L22" s="4"/>
      <c r="M22" s="4"/>
      <c r="N22" s="1"/>
    </row>
    <row r="23" spans="1:14" ht="12.75">
      <c r="A23" s="1"/>
      <c r="B23" s="4"/>
      <c r="C23" s="4"/>
      <c r="D23" s="4"/>
      <c r="E23" s="1"/>
      <c r="F23" s="1"/>
      <c r="G23" s="4"/>
      <c r="H23" s="4"/>
      <c r="I23" s="4"/>
      <c r="J23" s="1"/>
      <c r="K23" s="1"/>
      <c r="L23" s="4"/>
      <c r="M23" s="4"/>
      <c r="N23" s="1"/>
    </row>
    <row r="24" spans="1:14" ht="12.75">
      <c r="A24" s="1"/>
      <c r="B24" s="21" t="s">
        <v>23</v>
      </c>
      <c r="C24" s="22"/>
      <c r="D24" s="23"/>
      <c r="E24" s="1"/>
      <c r="F24" s="1"/>
      <c r="G24" s="24" t="s">
        <v>15</v>
      </c>
      <c r="H24" s="25"/>
      <c r="I24" s="26"/>
      <c r="J24" s="1"/>
      <c r="K24" s="1"/>
      <c r="L24" s="24" t="s">
        <v>13</v>
      </c>
      <c r="M24" s="26"/>
      <c r="N24" s="1"/>
    </row>
    <row r="25" spans="1:14" ht="12.75">
      <c r="A25" s="1"/>
      <c r="B25" s="27" t="str">
        <f>B4</f>
        <v>Carsten</v>
      </c>
      <c r="C25" s="28" t="s">
        <v>19</v>
      </c>
      <c r="D25" s="27" t="str">
        <f>B7</f>
        <v>Johannes U.</v>
      </c>
      <c r="E25" s="1"/>
      <c r="F25" s="1"/>
      <c r="G25" s="29">
        <v>3</v>
      </c>
      <c r="H25" s="28" t="s">
        <v>19</v>
      </c>
      <c r="I25" s="29">
        <v>0</v>
      </c>
      <c r="J25" s="1"/>
      <c r="K25" s="1"/>
      <c r="L25" s="30">
        <f>IF(G25&gt;I25,1,IF(G25&lt;I25,0,IF(G25=I25,0)))</f>
        <v>1</v>
      </c>
      <c r="M25" s="30">
        <f>IF(G25&gt;I25,0,IF(G25&lt;I25,1,IF(G25=I25,0)))</f>
        <v>0</v>
      </c>
      <c r="N25" s="1"/>
    </row>
    <row r="26" spans="1:14" ht="12.75">
      <c r="A26" s="1"/>
      <c r="B26" s="27" t="str">
        <f>B5</f>
        <v>Philipp</v>
      </c>
      <c r="C26" s="28" t="s">
        <v>19</v>
      </c>
      <c r="D26" s="27" t="str">
        <f>B8</f>
        <v>Peter</v>
      </c>
      <c r="E26" s="1"/>
      <c r="F26" s="1"/>
      <c r="G26" s="29">
        <v>3</v>
      </c>
      <c r="H26" s="28" t="s">
        <v>19</v>
      </c>
      <c r="I26" s="29">
        <v>1</v>
      </c>
      <c r="J26" s="1"/>
      <c r="K26" s="1"/>
      <c r="L26" s="30">
        <f>IF(G26&gt;I26,1,IF(G26&lt;I26,0,IF(G26=I26,0)))</f>
        <v>1</v>
      </c>
      <c r="M26" s="30">
        <f>IF(G26&gt;I26,0,IF(G26&lt;I26,1,IF(G26=I26,0)))</f>
        <v>0</v>
      </c>
      <c r="N26" s="1"/>
    </row>
    <row r="27" spans="1:14" ht="12.75">
      <c r="A27" s="1"/>
      <c r="B27" s="27" t="s">
        <v>21</v>
      </c>
      <c r="C27" s="28"/>
      <c r="D27" s="27" t="str">
        <f>B6</f>
        <v>Helge</v>
      </c>
      <c r="E27" s="1"/>
      <c r="F27" s="1"/>
      <c r="G27" s="29"/>
      <c r="H27" s="28"/>
      <c r="I27" s="29"/>
      <c r="J27" s="1"/>
      <c r="K27" s="1"/>
      <c r="L27" s="30"/>
      <c r="M27" s="30"/>
      <c r="N27" s="1"/>
    </row>
    <row r="28" spans="1:14" ht="12.75">
      <c r="A28" s="1"/>
      <c r="B28" s="4"/>
      <c r="C28" s="4"/>
      <c r="D28" s="4"/>
      <c r="E28" s="1"/>
      <c r="F28" s="1"/>
      <c r="G28" s="4"/>
      <c r="H28" s="4"/>
      <c r="I28" s="4"/>
      <c r="J28" s="1"/>
      <c r="K28" s="1"/>
      <c r="L28" s="4"/>
      <c r="M28" s="4"/>
      <c r="N28" s="1"/>
    </row>
    <row r="29" spans="1:14" ht="12.75">
      <c r="A29" s="1"/>
      <c r="B29" s="4"/>
      <c r="C29" s="4"/>
      <c r="D29" s="4"/>
      <c r="E29" s="1"/>
      <c r="F29" s="1"/>
      <c r="G29" s="4"/>
      <c r="H29" s="4"/>
      <c r="I29" s="4"/>
      <c r="J29" s="1"/>
      <c r="K29" s="1"/>
      <c r="L29" s="4"/>
      <c r="M29" s="4"/>
      <c r="N29" s="1"/>
    </row>
    <row r="30" spans="1:14" ht="12.75">
      <c r="A30" s="1"/>
      <c r="B30" s="21" t="s">
        <v>24</v>
      </c>
      <c r="C30" s="22"/>
      <c r="D30" s="23"/>
      <c r="E30" s="1"/>
      <c r="F30" s="1"/>
      <c r="G30" s="24" t="s">
        <v>15</v>
      </c>
      <c r="H30" s="25"/>
      <c r="I30" s="26"/>
      <c r="J30" s="1"/>
      <c r="K30" s="1"/>
      <c r="L30" s="24" t="s">
        <v>13</v>
      </c>
      <c r="M30" s="26"/>
      <c r="N30" s="1"/>
    </row>
    <row r="31" spans="1:14" ht="12.75">
      <c r="A31" s="1"/>
      <c r="B31" s="27" t="str">
        <f>B6</f>
        <v>Helge</v>
      </c>
      <c r="C31" s="28" t="s">
        <v>19</v>
      </c>
      <c r="D31" s="27" t="str">
        <f>B4</f>
        <v>Carsten</v>
      </c>
      <c r="E31" s="1"/>
      <c r="F31" s="1"/>
      <c r="G31" s="29">
        <v>3</v>
      </c>
      <c r="H31" s="28" t="s">
        <v>19</v>
      </c>
      <c r="I31" s="29">
        <v>2</v>
      </c>
      <c r="J31" s="1"/>
      <c r="K31" s="1"/>
      <c r="L31" s="30">
        <f>IF(G31&gt;I31,1,IF(G31&lt;I31,0,IF(G31=I31,0)))</f>
        <v>1</v>
      </c>
      <c r="M31" s="30">
        <f>IF(G31&gt;I31,0,IF(G31&lt;I31,1,IF(G31=I31,0)))</f>
        <v>0</v>
      </c>
      <c r="N31" s="1"/>
    </row>
    <row r="32" spans="1:14" ht="12.75">
      <c r="A32" s="1"/>
      <c r="B32" s="27" t="str">
        <f>B7</f>
        <v>Johannes U.</v>
      </c>
      <c r="C32" s="28" t="s">
        <v>19</v>
      </c>
      <c r="D32" s="27" t="str">
        <f>B8</f>
        <v>Peter</v>
      </c>
      <c r="E32" s="1"/>
      <c r="F32" s="1"/>
      <c r="G32" s="29">
        <v>2</v>
      </c>
      <c r="H32" s="28" t="s">
        <v>19</v>
      </c>
      <c r="I32" s="29">
        <v>3</v>
      </c>
      <c r="J32" s="1"/>
      <c r="K32" s="1"/>
      <c r="L32" s="30">
        <f>IF(G32&gt;I32,1,IF(G32&lt;I32,0,IF(G32=I32,0)))</f>
        <v>0</v>
      </c>
      <c r="M32" s="30">
        <f>IF(G32&gt;I32,0,IF(G32&lt;I32,1,IF(G32=I32,0)))</f>
        <v>1</v>
      </c>
      <c r="N32" s="1"/>
    </row>
    <row r="33" spans="1:14" ht="12.75">
      <c r="A33" s="1"/>
      <c r="B33" s="27" t="s">
        <v>21</v>
      </c>
      <c r="C33" s="28"/>
      <c r="D33" s="27" t="str">
        <f>B5</f>
        <v>Philipp</v>
      </c>
      <c r="E33" s="1"/>
      <c r="F33" s="1"/>
      <c r="G33" s="29"/>
      <c r="H33" s="28"/>
      <c r="I33" s="29"/>
      <c r="J33" s="1"/>
      <c r="K33" s="1"/>
      <c r="L33" s="30"/>
      <c r="M33" s="30"/>
      <c r="N33" s="1"/>
    </row>
    <row r="34" spans="1:14" ht="12.75">
      <c r="A34" s="1"/>
      <c r="B34" s="4"/>
      <c r="C34" s="4"/>
      <c r="D34" s="4"/>
      <c r="E34" s="1"/>
      <c r="F34" s="1"/>
      <c r="G34" s="4"/>
      <c r="H34" s="4"/>
      <c r="I34" s="4"/>
      <c r="J34" s="1"/>
      <c r="K34" s="1"/>
      <c r="L34" s="4"/>
      <c r="M34" s="4"/>
      <c r="N34" s="1"/>
    </row>
    <row r="35" spans="1:14" ht="12.75">
      <c r="A35" s="1"/>
      <c r="B35" s="4"/>
      <c r="C35" s="4"/>
      <c r="D35" s="4"/>
      <c r="E35" s="1"/>
      <c r="F35" s="1"/>
      <c r="G35" s="4"/>
      <c r="H35" s="4"/>
      <c r="I35" s="4"/>
      <c r="J35" s="1"/>
      <c r="K35" s="1"/>
      <c r="L35" s="4"/>
      <c r="M35" s="4"/>
      <c r="N35" s="1"/>
    </row>
    <row r="36" spans="1:14" ht="12.75">
      <c r="A36" s="1"/>
      <c r="B36" s="21" t="s">
        <v>25</v>
      </c>
      <c r="C36" s="22"/>
      <c r="D36" s="23"/>
      <c r="E36" s="1"/>
      <c r="F36" s="1"/>
      <c r="G36" s="24" t="s">
        <v>15</v>
      </c>
      <c r="H36" s="25"/>
      <c r="I36" s="26"/>
      <c r="J36" s="1"/>
      <c r="K36" s="1"/>
      <c r="L36" s="24" t="s">
        <v>13</v>
      </c>
      <c r="M36" s="26"/>
      <c r="N36" s="1"/>
    </row>
    <row r="37" spans="1:14" ht="12.75">
      <c r="A37" s="1"/>
      <c r="B37" s="27" t="str">
        <f>B7</f>
        <v>Johannes U.</v>
      </c>
      <c r="C37" s="28" t="s">
        <v>19</v>
      </c>
      <c r="D37" s="27" t="str">
        <f>B5</f>
        <v>Philipp</v>
      </c>
      <c r="E37" s="1"/>
      <c r="F37" s="1"/>
      <c r="G37" s="29">
        <v>3</v>
      </c>
      <c r="H37" s="28" t="s">
        <v>19</v>
      </c>
      <c r="I37" s="29">
        <v>0</v>
      </c>
      <c r="J37" s="1"/>
      <c r="K37" s="1"/>
      <c r="L37" s="30">
        <f>IF(G37&gt;I37,1,IF(G37&lt;I37,0,IF(G37=I37,0)))</f>
        <v>1</v>
      </c>
      <c r="M37" s="30">
        <f>IF(G37&gt;I37,0,IF(G37&lt;I37,1,IF(G37=I37,0)))</f>
        <v>0</v>
      </c>
      <c r="N37" s="1"/>
    </row>
    <row r="38" spans="1:14" ht="12.75">
      <c r="A38" s="1"/>
      <c r="B38" s="27" t="str">
        <f>B8</f>
        <v>Peter</v>
      </c>
      <c r="C38" s="28" t="s">
        <v>19</v>
      </c>
      <c r="D38" s="27" t="str">
        <f>B6</f>
        <v>Helge</v>
      </c>
      <c r="E38" s="1"/>
      <c r="F38" s="1"/>
      <c r="G38" s="29">
        <v>0</v>
      </c>
      <c r="H38" s="28" t="s">
        <v>19</v>
      </c>
      <c r="I38" s="29">
        <v>3</v>
      </c>
      <c r="J38" s="1"/>
      <c r="K38" s="1"/>
      <c r="L38" s="30">
        <f>IF(G38&gt;I38,1,IF(G38&lt;I38,0,IF(G38=I38,0)))</f>
        <v>0</v>
      </c>
      <c r="M38" s="30">
        <f>IF(G38&gt;I38,0,IF(G38&lt;I38,1,IF(G38=I38,0)))</f>
        <v>1</v>
      </c>
      <c r="N38" s="1"/>
    </row>
    <row r="39" spans="1:14" ht="12.75">
      <c r="A39" s="1"/>
      <c r="B39" s="27" t="s">
        <v>21</v>
      </c>
      <c r="C39" s="28"/>
      <c r="D39" s="27" t="str">
        <f>B4</f>
        <v>Carsten</v>
      </c>
      <c r="E39" s="1"/>
      <c r="F39" s="1"/>
      <c r="G39" s="29"/>
      <c r="H39" s="28"/>
      <c r="I39" s="29"/>
      <c r="J39" s="1"/>
      <c r="K39" s="1"/>
      <c r="L39" s="30"/>
      <c r="M39" s="30"/>
      <c r="N39" s="1"/>
    </row>
    <row r="40" spans="1:14" ht="12.75">
      <c r="A40" s="1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1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zoomScale="90" zoomScaleNormal="90" workbookViewId="0" topLeftCell="A2">
      <selection activeCell="M9" sqref="M9"/>
    </sheetView>
  </sheetViews>
  <sheetFormatPr defaultColWidth="11.421875" defaultRowHeight="12.75"/>
  <cols>
    <col min="1" max="1" width="4.57421875" style="0" customWidth="1"/>
    <col min="5" max="5" width="7.8515625" style="0" customWidth="1"/>
    <col min="6" max="6" width="2.140625" style="0" customWidth="1"/>
    <col min="7" max="7" width="7.8515625" style="0" customWidth="1"/>
    <col min="8" max="8" width="3.00390625" style="0" customWidth="1"/>
    <col min="9" max="9" width="7.57421875" style="0" customWidth="1"/>
    <col min="10" max="10" width="2.421875" style="0" customWidth="1"/>
    <col min="11" max="11" width="6.00390625" style="0" customWidth="1"/>
    <col min="12" max="12" width="7.140625" style="0" customWidth="1"/>
    <col min="13" max="13" width="8.00390625" style="0" customWidth="1"/>
  </cols>
  <sheetData>
    <row r="1" spans="1:14" ht="18.75">
      <c r="A1" s="1"/>
      <c r="B1" s="2" t="s">
        <v>16</v>
      </c>
      <c r="C1" s="3"/>
      <c r="D1" s="4"/>
      <c r="E1" s="3"/>
      <c r="F1" s="3"/>
      <c r="G1" s="3"/>
      <c r="H1" s="4"/>
      <c r="I1" s="4"/>
      <c r="J1" s="4"/>
      <c r="K1" s="4"/>
      <c r="L1" s="4"/>
      <c r="M1" s="4"/>
      <c r="N1" s="4"/>
    </row>
    <row r="2" spans="1:14" ht="12.75">
      <c r="A2" s="1"/>
      <c r="B2" s="4"/>
      <c r="C2" s="3"/>
      <c r="D2" s="4"/>
      <c r="E2" s="3"/>
      <c r="F2" s="3"/>
      <c r="G2" s="3"/>
      <c r="H2" s="4"/>
      <c r="I2" s="4"/>
      <c r="J2" s="4"/>
      <c r="K2" s="4"/>
      <c r="L2" s="4"/>
      <c r="M2" s="4"/>
      <c r="N2" s="4"/>
    </row>
    <row r="3" spans="1:14" ht="15">
      <c r="A3" s="5"/>
      <c r="B3" s="6" t="s">
        <v>17</v>
      </c>
      <c r="C3" s="7"/>
      <c r="D3" s="8"/>
      <c r="E3" s="9" t="s">
        <v>14</v>
      </c>
      <c r="F3" s="9"/>
      <c r="G3" s="9"/>
      <c r="H3" s="10"/>
      <c r="I3" s="11" t="s">
        <v>26</v>
      </c>
      <c r="J3" s="12"/>
      <c r="K3" s="12"/>
      <c r="L3" s="13" t="s">
        <v>27</v>
      </c>
      <c r="M3" s="14" t="s">
        <v>18</v>
      </c>
      <c r="N3" s="15"/>
    </row>
    <row r="4" spans="1:14" ht="15">
      <c r="A4" s="1"/>
      <c r="B4" s="16" t="s">
        <v>3</v>
      </c>
      <c r="C4" s="17"/>
      <c r="D4" s="18"/>
      <c r="E4" s="19">
        <f>G13+I19+G25+I31</f>
        <v>12</v>
      </c>
      <c r="F4" s="20" t="s">
        <v>19</v>
      </c>
      <c r="G4" s="19">
        <f>I13+G19+I25+G31</f>
        <v>1</v>
      </c>
      <c r="H4" s="20"/>
      <c r="I4" s="31">
        <f>L13+M19+L25+M31</f>
        <v>4</v>
      </c>
      <c r="J4" s="20" t="s">
        <v>19</v>
      </c>
      <c r="K4" s="32">
        <f>M13+L19+M25+L31</f>
        <v>0</v>
      </c>
      <c r="L4" s="20">
        <f>E4-G4</f>
        <v>11</v>
      </c>
      <c r="M4" s="20">
        <v>1</v>
      </c>
      <c r="N4" s="4"/>
    </row>
    <row r="5" spans="1:14" ht="15">
      <c r="A5" s="1"/>
      <c r="B5" s="16" t="s">
        <v>39</v>
      </c>
      <c r="C5" s="17"/>
      <c r="D5" s="18"/>
      <c r="E5" s="19">
        <f>I13+G20+G26+I37</f>
        <v>10</v>
      </c>
      <c r="F5" s="20" t="s">
        <v>19</v>
      </c>
      <c r="G5" s="19">
        <f>G13+I20+I26+G37</f>
        <v>4</v>
      </c>
      <c r="H5" s="20"/>
      <c r="I5" s="31">
        <f>M13+L20+L26+M37</f>
        <v>3</v>
      </c>
      <c r="J5" s="20" t="s">
        <v>19</v>
      </c>
      <c r="K5" s="32">
        <f>L13+M20+M26+L37</f>
        <v>1</v>
      </c>
      <c r="L5" s="20">
        <f>E5-G5</f>
        <v>6</v>
      </c>
      <c r="M5" s="20">
        <v>2</v>
      </c>
      <c r="N5" s="4"/>
    </row>
    <row r="6" spans="1:14" ht="15">
      <c r="A6" s="1"/>
      <c r="B6" s="16" t="s">
        <v>8</v>
      </c>
      <c r="C6" s="17"/>
      <c r="D6" s="18"/>
      <c r="E6" s="19">
        <f>G14+I20+G31+I38</f>
        <v>5</v>
      </c>
      <c r="F6" s="20" t="s">
        <v>19</v>
      </c>
      <c r="G6" s="19">
        <f>I14+G20+I31+G38</f>
        <v>11</v>
      </c>
      <c r="H6" s="20"/>
      <c r="I6" s="31">
        <f>L14+M20+L31+M38</f>
        <v>1</v>
      </c>
      <c r="J6" s="20" t="s">
        <v>19</v>
      </c>
      <c r="K6" s="32">
        <f>M14+L20+M31+L38</f>
        <v>3</v>
      </c>
      <c r="L6" s="20">
        <f>E6-G6</f>
        <v>-6</v>
      </c>
      <c r="M6" s="20">
        <v>4</v>
      </c>
      <c r="N6" s="4"/>
    </row>
    <row r="7" spans="1:14" ht="15">
      <c r="A7" s="1"/>
      <c r="B7" s="16" t="s">
        <v>46</v>
      </c>
      <c r="C7" s="17"/>
      <c r="D7" s="18"/>
      <c r="E7" s="19">
        <f>I14+I25+G32+G37</f>
        <v>3</v>
      </c>
      <c r="F7" s="20" t="s">
        <v>19</v>
      </c>
      <c r="G7" s="19">
        <f>G14+G25+I32+I37</f>
        <v>11</v>
      </c>
      <c r="H7" s="20"/>
      <c r="I7" s="31">
        <f>M14+M25+L32+L37</f>
        <v>1</v>
      </c>
      <c r="J7" s="20" t="s">
        <v>19</v>
      </c>
      <c r="K7" s="32">
        <f>L14+L25+M32+M37</f>
        <v>3</v>
      </c>
      <c r="L7" s="20">
        <f>E7-G7</f>
        <v>-8</v>
      </c>
      <c r="M7" s="20">
        <v>5</v>
      </c>
      <c r="N7" s="4"/>
    </row>
    <row r="8" spans="1:14" ht="15">
      <c r="A8" s="1"/>
      <c r="B8" s="16" t="s">
        <v>12</v>
      </c>
      <c r="C8" s="17"/>
      <c r="D8" s="18"/>
      <c r="E8" s="19">
        <f>G19+I26+I32+G38</f>
        <v>6</v>
      </c>
      <c r="F8" s="20" t="s">
        <v>19</v>
      </c>
      <c r="G8" s="19">
        <f>I19+G26+G32+I38</f>
        <v>9</v>
      </c>
      <c r="H8" s="20"/>
      <c r="I8" s="31">
        <f>L19+M26+M32+L38</f>
        <v>1</v>
      </c>
      <c r="J8" s="20" t="s">
        <v>19</v>
      </c>
      <c r="K8" s="32">
        <f>M19+L26+L32+M38</f>
        <v>3</v>
      </c>
      <c r="L8" s="20">
        <f>E8-G8</f>
        <v>-3</v>
      </c>
      <c r="M8" s="20">
        <v>3</v>
      </c>
      <c r="N8" s="4"/>
    </row>
    <row r="9" spans="1:14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1"/>
      <c r="B12" s="21" t="s">
        <v>20</v>
      </c>
      <c r="C12" s="22"/>
      <c r="D12" s="23"/>
      <c r="E12" s="1"/>
      <c r="F12" s="1"/>
      <c r="G12" s="24" t="s">
        <v>15</v>
      </c>
      <c r="H12" s="25"/>
      <c r="I12" s="26"/>
      <c r="J12" s="1"/>
      <c r="K12" s="1"/>
      <c r="L12" s="24" t="s">
        <v>13</v>
      </c>
      <c r="M12" s="26"/>
      <c r="N12" s="1"/>
    </row>
    <row r="13" spans="1:14" ht="12.75">
      <c r="A13" s="1"/>
      <c r="B13" s="27" t="str">
        <f>B4</f>
        <v>Jakob</v>
      </c>
      <c r="C13" s="28" t="s">
        <v>19</v>
      </c>
      <c r="D13" s="27" t="str">
        <f>B5</f>
        <v>Harry</v>
      </c>
      <c r="E13" s="1"/>
      <c r="F13" s="1"/>
      <c r="G13" s="29">
        <v>3</v>
      </c>
      <c r="H13" s="28" t="s">
        <v>19</v>
      </c>
      <c r="I13" s="29">
        <v>1</v>
      </c>
      <c r="J13" s="1"/>
      <c r="K13" s="1"/>
      <c r="L13" s="30">
        <f>IF(G13&gt;I13,1,IF(G13&lt;I13,0,IF(G13=I13,0)))</f>
        <v>1</v>
      </c>
      <c r="M13" s="30">
        <f>IF(G13&gt;I13,0,IF(G13&lt;I13,1,IF(G13=I13,0)))</f>
        <v>0</v>
      </c>
      <c r="N13" s="1"/>
    </row>
    <row r="14" spans="1:14" ht="12.75">
      <c r="A14" s="1"/>
      <c r="B14" s="27" t="str">
        <f>B6</f>
        <v>Maxi</v>
      </c>
      <c r="C14" s="28" t="s">
        <v>19</v>
      </c>
      <c r="D14" s="27" t="str">
        <f>B7</f>
        <v>Vroni</v>
      </c>
      <c r="E14" s="1"/>
      <c r="F14" s="1"/>
      <c r="G14" s="29">
        <v>2</v>
      </c>
      <c r="H14" s="28" t="s">
        <v>19</v>
      </c>
      <c r="I14" s="29">
        <v>3</v>
      </c>
      <c r="J14" s="1"/>
      <c r="K14" s="1"/>
      <c r="L14" s="30">
        <f>IF(G14&gt;I14,1,IF(G14&lt;I14,0,IF(G14=I14,0)))</f>
        <v>0</v>
      </c>
      <c r="M14" s="30">
        <f>IF(G14&gt;I14,0,IF(G14&lt;I14,1,IF(G14=I14,0)))</f>
        <v>1</v>
      </c>
      <c r="N14" s="1"/>
    </row>
    <row r="15" spans="1:14" ht="12.75">
      <c r="A15" s="1"/>
      <c r="B15" s="27" t="s">
        <v>21</v>
      </c>
      <c r="C15" s="28"/>
      <c r="D15" s="27" t="str">
        <f>B8</f>
        <v>Heiner</v>
      </c>
      <c r="E15" s="1"/>
      <c r="F15" s="1"/>
      <c r="G15" s="29"/>
      <c r="H15" s="28"/>
      <c r="I15" s="29"/>
      <c r="J15" s="1"/>
      <c r="K15" s="1"/>
      <c r="L15" s="30"/>
      <c r="M15" s="30"/>
      <c r="N15" s="1"/>
    </row>
    <row r="16" spans="1:14" ht="12.75">
      <c r="A16" s="1"/>
      <c r="B16" s="4"/>
      <c r="C16" s="4"/>
      <c r="D16" s="4"/>
      <c r="E16" s="1"/>
      <c r="F16" s="1"/>
      <c r="G16" s="4"/>
      <c r="H16" s="4"/>
      <c r="I16" s="4"/>
      <c r="J16" s="1"/>
      <c r="K16" s="1"/>
      <c r="L16" s="4"/>
      <c r="M16" s="4"/>
      <c r="N16" s="1"/>
    </row>
    <row r="17" spans="1:14" ht="12.75">
      <c r="A17" s="1"/>
      <c r="B17" s="4"/>
      <c r="C17" s="4"/>
      <c r="D17" s="4"/>
      <c r="E17" s="1"/>
      <c r="F17" s="1"/>
      <c r="G17" s="4"/>
      <c r="H17" s="4"/>
      <c r="I17" s="4"/>
      <c r="J17" s="1"/>
      <c r="K17" s="1"/>
      <c r="L17" s="4"/>
      <c r="M17" s="4"/>
      <c r="N17" s="1"/>
    </row>
    <row r="18" spans="1:14" ht="12.75">
      <c r="A18" s="1"/>
      <c r="B18" s="21" t="s">
        <v>22</v>
      </c>
      <c r="C18" s="22"/>
      <c r="D18" s="23"/>
      <c r="E18" s="1"/>
      <c r="F18" s="1"/>
      <c r="G18" s="24" t="s">
        <v>15</v>
      </c>
      <c r="H18" s="25"/>
      <c r="I18" s="26"/>
      <c r="J18" s="1"/>
      <c r="K18" s="1"/>
      <c r="L18" s="24" t="s">
        <v>13</v>
      </c>
      <c r="M18" s="26"/>
      <c r="N18" s="1"/>
    </row>
    <row r="19" spans="1:14" ht="12.75">
      <c r="A19" s="1"/>
      <c r="B19" s="27" t="str">
        <f>B8</f>
        <v>Heiner</v>
      </c>
      <c r="C19" s="28" t="s">
        <v>19</v>
      </c>
      <c r="D19" s="27" t="str">
        <f>B4</f>
        <v>Jakob</v>
      </c>
      <c r="E19" s="1"/>
      <c r="F19" s="1"/>
      <c r="G19" s="29">
        <v>0</v>
      </c>
      <c r="H19" s="28" t="s">
        <v>19</v>
      </c>
      <c r="I19" s="29">
        <v>3</v>
      </c>
      <c r="J19" s="1"/>
      <c r="K19" s="1"/>
      <c r="L19" s="30">
        <f>IF(G19&gt;I19,1,IF(G19&lt;I19,0,IF(G19=I19,0)))</f>
        <v>0</v>
      </c>
      <c r="M19" s="30">
        <f>IF(G19&gt;I19,0,IF(G19&lt;I19,1,IF(G19=I19,0)))</f>
        <v>1</v>
      </c>
      <c r="N19" s="1"/>
    </row>
    <row r="20" spans="1:14" ht="12.75">
      <c r="A20" s="1"/>
      <c r="B20" s="27" t="str">
        <f>B5</f>
        <v>Harry</v>
      </c>
      <c r="C20" s="28" t="s">
        <v>19</v>
      </c>
      <c r="D20" s="27" t="str">
        <f>B6</f>
        <v>Maxi</v>
      </c>
      <c r="E20" s="1"/>
      <c r="F20" s="1"/>
      <c r="G20" s="29">
        <v>3</v>
      </c>
      <c r="H20" s="28" t="s">
        <v>19</v>
      </c>
      <c r="I20" s="29">
        <v>0</v>
      </c>
      <c r="J20" s="1"/>
      <c r="K20" s="1"/>
      <c r="L20" s="30">
        <f>IF(G20&gt;I20,1,IF(G20&lt;I20,0,IF(G20=I20,0)))</f>
        <v>1</v>
      </c>
      <c r="M20" s="30">
        <f>IF(G20&gt;I20,0,IF(G20&lt;I20,1,IF(G20=I20,0)))</f>
        <v>0</v>
      </c>
      <c r="N20" s="1"/>
    </row>
    <row r="21" spans="1:14" ht="12.75">
      <c r="A21" s="1"/>
      <c r="B21" s="27" t="s">
        <v>21</v>
      </c>
      <c r="C21" s="28"/>
      <c r="D21" s="27" t="str">
        <f>B7</f>
        <v>Vroni</v>
      </c>
      <c r="E21" s="1"/>
      <c r="F21" s="1"/>
      <c r="G21" s="29"/>
      <c r="H21" s="28"/>
      <c r="I21" s="29"/>
      <c r="J21" s="1"/>
      <c r="K21" s="1"/>
      <c r="L21" s="30"/>
      <c r="M21" s="30"/>
      <c r="N21" s="1"/>
    </row>
    <row r="22" spans="1:14" ht="12.75">
      <c r="A22" s="1"/>
      <c r="B22" s="4"/>
      <c r="C22" s="4"/>
      <c r="D22" s="4"/>
      <c r="E22" s="1"/>
      <c r="F22" s="1"/>
      <c r="G22" s="4"/>
      <c r="H22" s="4"/>
      <c r="I22" s="4"/>
      <c r="J22" s="1"/>
      <c r="K22" s="1"/>
      <c r="L22" s="4"/>
      <c r="M22" s="4"/>
      <c r="N22" s="1"/>
    </row>
    <row r="23" spans="1:14" ht="12.75">
      <c r="A23" s="1"/>
      <c r="B23" s="4"/>
      <c r="C23" s="4"/>
      <c r="D23" s="4"/>
      <c r="E23" s="1"/>
      <c r="F23" s="1"/>
      <c r="G23" s="4"/>
      <c r="H23" s="4"/>
      <c r="I23" s="4"/>
      <c r="J23" s="1"/>
      <c r="K23" s="1"/>
      <c r="L23" s="4"/>
      <c r="M23" s="4"/>
      <c r="N23" s="1"/>
    </row>
    <row r="24" spans="1:14" ht="12.75">
      <c r="A24" s="1"/>
      <c r="B24" s="21" t="s">
        <v>23</v>
      </c>
      <c r="C24" s="22"/>
      <c r="D24" s="23"/>
      <c r="E24" s="1"/>
      <c r="F24" s="1"/>
      <c r="G24" s="24" t="s">
        <v>15</v>
      </c>
      <c r="H24" s="25"/>
      <c r="I24" s="26"/>
      <c r="J24" s="1"/>
      <c r="K24" s="1"/>
      <c r="L24" s="24" t="s">
        <v>13</v>
      </c>
      <c r="M24" s="26"/>
      <c r="N24" s="1"/>
    </row>
    <row r="25" spans="1:14" ht="12.75">
      <c r="A25" s="1"/>
      <c r="B25" s="27" t="str">
        <f>B4</f>
        <v>Jakob</v>
      </c>
      <c r="C25" s="28" t="s">
        <v>19</v>
      </c>
      <c r="D25" s="27" t="str">
        <f>B7</f>
        <v>Vroni</v>
      </c>
      <c r="E25" s="1"/>
      <c r="F25" s="1"/>
      <c r="G25" s="29">
        <v>3</v>
      </c>
      <c r="H25" s="28" t="s">
        <v>19</v>
      </c>
      <c r="I25" s="29">
        <v>0</v>
      </c>
      <c r="J25" s="1"/>
      <c r="K25" s="1"/>
      <c r="L25" s="30">
        <f>IF(G25&gt;I25,1,IF(G25&lt;I25,0,IF(G25=I25,0)))</f>
        <v>1</v>
      </c>
      <c r="M25" s="30">
        <f>IF(G25&gt;I25,0,IF(G25&lt;I25,1,IF(G25=I25,0)))</f>
        <v>0</v>
      </c>
      <c r="N25" s="1"/>
    </row>
    <row r="26" spans="1:14" ht="12.75">
      <c r="A26" s="1"/>
      <c r="B26" s="27" t="str">
        <f>B5</f>
        <v>Harry</v>
      </c>
      <c r="C26" s="28" t="s">
        <v>19</v>
      </c>
      <c r="D26" s="27" t="str">
        <f>B8</f>
        <v>Heiner</v>
      </c>
      <c r="E26" s="1"/>
      <c r="F26" s="1"/>
      <c r="G26" s="29">
        <v>3</v>
      </c>
      <c r="H26" s="28" t="s">
        <v>19</v>
      </c>
      <c r="I26" s="29">
        <v>1</v>
      </c>
      <c r="J26" s="1"/>
      <c r="K26" s="1"/>
      <c r="L26" s="30">
        <f>IF(G26&gt;I26,1,IF(G26&lt;I26,0,IF(G26=I26,0)))</f>
        <v>1</v>
      </c>
      <c r="M26" s="30">
        <f>IF(G26&gt;I26,0,IF(G26&lt;I26,1,IF(G26=I26,0)))</f>
        <v>0</v>
      </c>
      <c r="N26" s="1"/>
    </row>
    <row r="27" spans="1:14" ht="12.75">
      <c r="A27" s="1"/>
      <c r="B27" s="27" t="s">
        <v>21</v>
      </c>
      <c r="C27" s="28"/>
      <c r="D27" s="27" t="str">
        <f>B6</f>
        <v>Maxi</v>
      </c>
      <c r="E27" s="1"/>
      <c r="F27" s="1"/>
      <c r="G27" s="29"/>
      <c r="H27" s="28"/>
      <c r="I27" s="29"/>
      <c r="J27" s="1"/>
      <c r="K27" s="1"/>
      <c r="L27" s="30"/>
      <c r="M27" s="30"/>
      <c r="N27" s="1"/>
    </row>
    <row r="28" spans="1:14" ht="12.75">
      <c r="A28" s="1"/>
      <c r="B28" s="4"/>
      <c r="C28" s="4"/>
      <c r="D28" s="4"/>
      <c r="E28" s="1"/>
      <c r="F28" s="1"/>
      <c r="G28" s="4"/>
      <c r="H28" s="4"/>
      <c r="I28" s="4"/>
      <c r="J28" s="1"/>
      <c r="K28" s="1"/>
      <c r="L28" s="4"/>
      <c r="M28" s="4"/>
      <c r="N28" s="1"/>
    </row>
    <row r="29" spans="1:14" ht="12.75">
      <c r="A29" s="1"/>
      <c r="B29" s="4"/>
      <c r="C29" s="4"/>
      <c r="D29" s="4"/>
      <c r="E29" s="1"/>
      <c r="F29" s="1"/>
      <c r="G29" s="4"/>
      <c r="H29" s="4"/>
      <c r="I29" s="4"/>
      <c r="J29" s="1"/>
      <c r="K29" s="1"/>
      <c r="L29" s="4"/>
      <c r="M29" s="4"/>
      <c r="N29" s="1"/>
    </row>
    <row r="30" spans="1:14" ht="12.75">
      <c r="A30" s="1"/>
      <c r="B30" s="21" t="s">
        <v>24</v>
      </c>
      <c r="C30" s="22"/>
      <c r="D30" s="23"/>
      <c r="E30" s="1"/>
      <c r="F30" s="1"/>
      <c r="G30" s="24" t="s">
        <v>15</v>
      </c>
      <c r="H30" s="25"/>
      <c r="I30" s="26"/>
      <c r="J30" s="1"/>
      <c r="K30" s="1"/>
      <c r="L30" s="24" t="s">
        <v>13</v>
      </c>
      <c r="M30" s="26"/>
      <c r="N30" s="1"/>
    </row>
    <row r="31" spans="1:14" ht="12.75">
      <c r="A31" s="1"/>
      <c r="B31" s="27" t="str">
        <f>B6</f>
        <v>Maxi</v>
      </c>
      <c r="C31" s="28" t="s">
        <v>19</v>
      </c>
      <c r="D31" s="27" t="str">
        <f>B4</f>
        <v>Jakob</v>
      </c>
      <c r="E31" s="1"/>
      <c r="F31" s="1"/>
      <c r="G31" s="29">
        <v>0</v>
      </c>
      <c r="H31" s="28" t="s">
        <v>19</v>
      </c>
      <c r="I31" s="29">
        <v>3</v>
      </c>
      <c r="J31" s="1"/>
      <c r="K31" s="1"/>
      <c r="L31" s="30">
        <f>IF(G31&gt;I31,1,IF(G31&lt;I31,0,IF(G31=I31,0)))</f>
        <v>0</v>
      </c>
      <c r="M31" s="30">
        <f>IF(G31&gt;I31,0,IF(G31&lt;I31,1,IF(G31=I31,0)))</f>
        <v>1</v>
      </c>
      <c r="N31" s="1"/>
    </row>
    <row r="32" spans="1:14" ht="12.75">
      <c r="A32" s="1"/>
      <c r="B32" s="27" t="str">
        <f>B7</f>
        <v>Vroni</v>
      </c>
      <c r="C32" s="28" t="s">
        <v>19</v>
      </c>
      <c r="D32" s="27" t="str">
        <f>B8</f>
        <v>Heiner</v>
      </c>
      <c r="E32" s="1"/>
      <c r="F32" s="1"/>
      <c r="G32" s="29">
        <v>0</v>
      </c>
      <c r="H32" s="28" t="s">
        <v>19</v>
      </c>
      <c r="I32" s="29">
        <v>3</v>
      </c>
      <c r="J32" s="1"/>
      <c r="K32" s="1"/>
      <c r="L32" s="30">
        <f>IF(G32&gt;I32,1,IF(G32&lt;I32,0,IF(G32=I32,0)))</f>
        <v>0</v>
      </c>
      <c r="M32" s="30">
        <f>IF(G32&gt;I32,0,IF(G32&lt;I32,1,IF(G32=I32,0)))</f>
        <v>1</v>
      </c>
      <c r="N32" s="1"/>
    </row>
    <row r="33" spans="1:14" ht="12.75">
      <c r="A33" s="1"/>
      <c r="B33" s="27" t="s">
        <v>21</v>
      </c>
      <c r="C33" s="28"/>
      <c r="D33" s="27" t="str">
        <f>B5</f>
        <v>Harry</v>
      </c>
      <c r="E33" s="1"/>
      <c r="F33" s="1"/>
      <c r="G33" s="29"/>
      <c r="H33" s="28"/>
      <c r="I33" s="29"/>
      <c r="J33" s="1"/>
      <c r="K33" s="1"/>
      <c r="L33" s="30"/>
      <c r="M33" s="30"/>
      <c r="N33" s="1"/>
    </row>
    <row r="34" spans="1:14" ht="12.75">
      <c r="A34" s="1"/>
      <c r="B34" s="4"/>
      <c r="C34" s="4"/>
      <c r="D34" s="4"/>
      <c r="E34" s="1"/>
      <c r="F34" s="1"/>
      <c r="G34" s="4"/>
      <c r="H34" s="4"/>
      <c r="I34" s="4"/>
      <c r="J34" s="1"/>
      <c r="K34" s="1"/>
      <c r="L34" s="4"/>
      <c r="M34" s="4"/>
      <c r="N34" s="1"/>
    </row>
    <row r="35" spans="1:14" ht="12.75">
      <c r="A35" s="1"/>
      <c r="B35" s="4"/>
      <c r="C35" s="4"/>
      <c r="D35" s="4"/>
      <c r="E35" s="1"/>
      <c r="F35" s="1"/>
      <c r="G35" s="4"/>
      <c r="H35" s="4"/>
      <c r="I35" s="4"/>
      <c r="J35" s="1"/>
      <c r="K35" s="1"/>
      <c r="L35" s="4"/>
      <c r="M35" s="4"/>
      <c r="N35" s="1"/>
    </row>
    <row r="36" spans="1:14" ht="12.75">
      <c r="A36" s="1"/>
      <c r="B36" s="21" t="s">
        <v>25</v>
      </c>
      <c r="C36" s="22"/>
      <c r="D36" s="23"/>
      <c r="E36" s="1"/>
      <c r="F36" s="1"/>
      <c r="G36" s="24" t="s">
        <v>15</v>
      </c>
      <c r="H36" s="25"/>
      <c r="I36" s="26"/>
      <c r="J36" s="1"/>
      <c r="K36" s="1"/>
      <c r="L36" s="24" t="s">
        <v>13</v>
      </c>
      <c r="M36" s="26"/>
      <c r="N36" s="1"/>
    </row>
    <row r="37" spans="1:14" ht="12.75">
      <c r="A37" s="1"/>
      <c r="B37" s="27" t="str">
        <f>B7</f>
        <v>Vroni</v>
      </c>
      <c r="C37" s="28" t="s">
        <v>19</v>
      </c>
      <c r="D37" s="27" t="str">
        <f>B5</f>
        <v>Harry</v>
      </c>
      <c r="E37" s="1"/>
      <c r="F37" s="1"/>
      <c r="G37" s="29">
        <v>0</v>
      </c>
      <c r="H37" s="28" t="s">
        <v>19</v>
      </c>
      <c r="I37" s="29">
        <v>3</v>
      </c>
      <c r="J37" s="1"/>
      <c r="K37" s="1"/>
      <c r="L37" s="30">
        <f>IF(G37&gt;I37,1,IF(G37&lt;I37,0,IF(G37=I37,0)))</f>
        <v>0</v>
      </c>
      <c r="M37" s="30">
        <f>IF(G37&gt;I37,0,IF(G37&lt;I37,1,IF(G37=I37,0)))</f>
        <v>1</v>
      </c>
      <c r="N37" s="1"/>
    </row>
    <row r="38" spans="1:14" ht="12.75">
      <c r="A38" s="1"/>
      <c r="B38" s="27" t="str">
        <f>B8</f>
        <v>Heiner</v>
      </c>
      <c r="C38" s="28" t="s">
        <v>19</v>
      </c>
      <c r="D38" s="27" t="str">
        <f>B6</f>
        <v>Maxi</v>
      </c>
      <c r="E38" s="1"/>
      <c r="F38" s="1"/>
      <c r="G38" s="29">
        <v>2</v>
      </c>
      <c r="H38" s="28" t="s">
        <v>19</v>
      </c>
      <c r="I38" s="29">
        <v>3</v>
      </c>
      <c r="J38" s="1"/>
      <c r="K38" s="1"/>
      <c r="L38" s="30">
        <f>IF(G38&gt;I38,1,IF(G38&lt;I38,0,IF(G38=I38,0)))</f>
        <v>0</v>
      </c>
      <c r="M38" s="30">
        <f>IF(G38&gt;I38,0,IF(G38&lt;I38,1,IF(G38=I38,0)))</f>
        <v>1</v>
      </c>
      <c r="N38" s="1"/>
    </row>
    <row r="39" spans="1:14" ht="12.75">
      <c r="A39" s="1"/>
      <c r="B39" s="27" t="s">
        <v>21</v>
      </c>
      <c r="C39" s="28"/>
      <c r="D39" s="27" t="str">
        <f>B4</f>
        <v>Jakob</v>
      </c>
      <c r="E39" s="1"/>
      <c r="F39" s="1"/>
      <c r="G39" s="29"/>
      <c r="H39" s="28"/>
      <c r="I39" s="29"/>
      <c r="J39" s="1"/>
      <c r="K39" s="1"/>
      <c r="L39" s="30"/>
      <c r="M39" s="30"/>
      <c r="N39" s="1"/>
    </row>
    <row r="40" spans="1:14" ht="12.75">
      <c r="A40" s="1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1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0"/>
  <sheetViews>
    <sheetView zoomScale="90" zoomScaleNormal="90" workbookViewId="0" topLeftCell="A2">
      <selection activeCell="M10" sqref="M10"/>
    </sheetView>
  </sheetViews>
  <sheetFormatPr defaultColWidth="11.421875" defaultRowHeight="12.75"/>
  <cols>
    <col min="1" max="1" width="4.57421875" style="0" customWidth="1"/>
    <col min="5" max="5" width="7.8515625" style="0" customWidth="1"/>
    <col min="6" max="6" width="2.140625" style="0" customWidth="1"/>
    <col min="7" max="7" width="7.8515625" style="0" customWidth="1"/>
    <col min="8" max="8" width="3.00390625" style="0" customWidth="1"/>
    <col min="9" max="9" width="7.57421875" style="0" customWidth="1"/>
    <col min="10" max="10" width="2.421875" style="0" customWidth="1"/>
    <col min="11" max="11" width="6.00390625" style="0" customWidth="1"/>
    <col min="12" max="12" width="7.140625" style="0" customWidth="1"/>
    <col min="13" max="13" width="8.00390625" style="0" customWidth="1"/>
  </cols>
  <sheetData>
    <row r="1" spans="1:14" ht="18.75">
      <c r="A1" s="1"/>
      <c r="B1" s="2" t="s">
        <v>16</v>
      </c>
      <c r="C1" s="3"/>
      <c r="D1" s="4"/>
      <c r="E1" s="3"/>
      <c r="F1" s="3"/>
      <c r="G1" s="3"/>
      <c r="H1" s="4"/>
      <c r="I1" s="4"/>
      <c r="J1" s="4"/>
      <c r="K1" s="4"/>
      <c r="L1" s="4"/>
      <c r="M1" s="4"/>
      <c r="N1" s="4"/>
    </row>
    <row r="2" spans="1:14" ht="12.75">
      <c r="A2" s="1"/>
      <c r="B2" s="4"/>
      <c r="C2" s="3"/>
      <c r="D2" s="4"/>
      <c r="E2" s="3"/>
      <c r="F2" s="3"/>
      <c r="G2" s="3"/>
      <c r="H2" s="4"/>
      <c r="I2" s="4"/>
      <c r="J2" s="4"/>
      <c r="K2" s="4"/>
      <c r="L2" s="4"/>
      <c r="M2" s="4"/>
      <c r="N2" s="4"/>
    </row>
    <row r="3" spans="1:14" ht="15">
      <c r="A3" s="5"/>
      <c r="B3" s="6" t="s">
        <v>17</v>
      </c>
      <c r="C3" s="7"/>
      <c r="D3" s="8"/>
      <c r="E3" s="9" t="s">
        <v>14</v>
      </c>
      <c r="F3" s="9"/>
      <c r="G3" s="9"/>
      <c r="H3" s="10"/>
      <c r="I3" s="11" t="s">
        <v>26</v>
      </c>
      <c r="J3" s="12"/>
      <c r="K3" s="12"/>
      <c r="L3" s="13" t="s">
        <v>27</v>
      </c>
      <c r="M3" s="14" t="s">
        <v>18</v>
      </c>
      <c r="N3" s="15"/>
    </row>
    <row r="4" spans="1:14" ht="15">
      <c r="A4" s="1"/>
      <c r="B4" s="16" t="s">
        <v>35</v>
      </c>
      <c r="C4" s="17"/>
      <c r="D4" s="18"/>
      <c r="E4" s="19">
        <f>G13+I19+G25+I31</f>
        <v>12</v>
      </c>
      <c r="F4" s="20" t="s">
        <v>19</v>
      </c>
      <c r="G4" s="19">
        <f>I13+G19+I25+G31</f>
        <v>0</v>
      </c>
      <c r="H4" s="20"/>
      <c r="I4" s="31">
        <f>L13+M19+L25+M31</f>
        <v>4</v>
      </c>
      <c r="J4" s="20" t="s">
        <v>19</v>
      </c>
      <c r="K4" s="32">
        <f>M13+L19+M25+L31</f>
        <v>0</v>
      </c>
      <c r="L4" s="20">
        <f>E4-G4</f>
        <v>12</v>
      </c>
      <c r="M4" s="20">
        <v>1</v>
      </c>
      <c r="N4" s="4"/>
    </row>
    <row r="5" spans="1:14" ht="15">
      <c r="A5" s="1"/>
      <c r="B5" s="16" t="s">
        <v>42</v>
      </c>
      <c r="C5" s="17"/>
      <c r="D5" s="18"/>
      <c r="E5" s="19">
        <f>I13+G20+G26+I37</f>
        <v>9</v>
      </c>
      <c r="F5" s="20" t="s">
        <v>19</v>
      </c>
      <c r="G5" s="19">
        <f>G13+I20+I26+G37</f>
        <v>6</v>
      </c>
      <c r="H5" s="20"/>
      <c r="I5" s="31">
        <f>M13+L20+L26+M37</f>
        <v>3</v>
      </c>
      <c r="J5" s="20" t="s">
        <v>19</v>
      </c>
      <c r="K5" s="32">
        <f>L13+M20+M26+L37</f>
        <v>1</v>
      </c>
      <c r="L5" s="20">
        <f>E5-G5</f>
        <v>3</v>
      </c>
      <c r="M5" s="20">
        <v>2</v>
      </c>
      <c r="N5" s="4"/>
    </row>
    <row r="6" spans="1:14" ht="15">
      <c r="A6" s="1"/>
      <c r="B6" s="16" t="s">
        <v>11</v>
      </c>
      <c r="C6" s="17"/>
      <c r="D6" s="18"/>
      <c r="E6" s="19">
        <f>G14+I20+G31+I38</f>
        <v>5</v>
      </c>
      <c r="F6" s="20" t="s">
        <v>19</v>
      </c>
      <c r="G6" s="19">
        <f>I14+G20+I31+G38</f>
        <v>9</v>
      </c>
      <c r="H6" s="20"/>
      <c r="I6" s="31">
        <f>L14+M20+L31+M38</f>
        <v>1</v>
      </c>
      <c r="J6" s="20" t="s">
        <v>19</v>
      </c>
      <c r="K6" s="32">
        <f>M14+L20+M31+L38</f>
        <v>3</v>
      </c>
      <c r="L6" s="20">
        <f>E6-G6</f>
        <v>-4</v>
      </c>
      <c r="M6" s="20">
        <v>4</v>
      </c>
      <c r="N6" s="4"/>
    </row>
    <row r="7" spans="1:14" ht="15">
      <c r="A7" s="1"/>
      <c r="B7" s="16" t="s">
        <v>43</v>
      </c>
      <c r="C7" s="17"/>
      <c r="D7" s="18"/>
      <c r="E7" s="19">
        <f>I14+I25+G32+G37</f>
        <v>2</v>
      </c>
      <c r="F7" s="20" t="s">
        <v>19</v>
      </c>
      <c r="G7" s="19">
        <f>G14+G25+I32+I37</f>
        <v>12</v>
      </c>
      <c r="H7" s="20"/>
      <c r="I7" s="31">
        <f>M14+M25+L32+L37</f>
        <v>0</v>
      </c>
      <c r="J7" s="20" t="s">
        <v>19</v>
      </c>
      <c r="K7" s="32">
        <f>L14+L25+M32+M37</f>
        <v>4</v>
      </c>
      <c r="L7" s="20">
        <f>E7-G7</f>
        <v>-10</v>
      </c>
      <c r="M7" s="20">
        <v>5</v>
      </c>
      <c r="N7" s="4"/>
    </row>
    <row r="8" spans="1:14" ht="15">
      <c r="A8" s="1"/>
      <c r="B8" s="16" t="s">
        <v>5</v>
      </c>
      <c r="C8" s="17"/>
      <c r="D8" s="18"/>
      <c r="E8" s="19">
        <f>G19+I26+I32+G38</f>
        <v>6</v>
      </c>
      <c r="F8" s="20" t="s">
        <v>19</v>
      </c>
      <c r="G8" s="19">
        <f>I19+G26+G32+I38</f>
        <v>7</v>
      </c>
      <c r="H8" s="20"/>
      <c r="I8" s="31">
        <f>L19+M26+M32+L38</f>
        <v>2</v>
      </c>
      <c r="J8" s="20" t="s">
        <v>19</v>
      </c>
      <c r="K8" s="32">
        <f>M19+L26+L32+M38</f>
        <v>2</v>
      </c>
      <c r="L8" s="20">
        <f>E8-G8</f>
        <v>-1</v>
      </c>
      <c r="M8" s="20">
        <v>3</v>
      </c>
      <c r="N8" s="4"/>
    </row>
    <row r="9" spans="1:14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1"/>
      <c r="B12" s="21" t="s">
        <v>20</v>
      </c>
      <c r="C12" s="22"/>
      <c r="D12" s="23"/>
      <c r="E12" s="1"/>
      <c r="F12" s="1"/>
      <c r="G12" s="24" t="s">
        <v>15</v>
      </c>
      <c r="H12" s="25"/>
      <c r="I12" s="26"/>
      <c r="J12" s="1"/>
      <c r="K12" s="1"/>
      <c r="L12" s="24" t="s">
        <v>13</v>
      </c>
      <c r="M12" s="26"/>
      <c r="N12" s="1"/>
    </row>
    <row r="13" spans="1:14" ht="12.75">
      <c r="A13" s="1"/>
      <c r="B13" s="27" t="str">
        <f>B4</f>
        <v>Andy</v>
      </c>
      <c r="C13" s="28" t="s">
        <v>19</v>
      </c>
      <c r="D13" s="27" t="str">
        <f>B5</f>
        <v>Matthias O.</v>
      </c>
      <c r="E13" s="1"/>
      <c r="F13" s="1"/>
      <c r="G13" s="29">
        <v>3</v>
      </c>
      <c r="H13" s="28" t="s">
        <v>19</v>
      </c>
      <c r="I13" s="29">
        <v>0</v>
      </c>
      <c r="J13" s="1"/>
      <c r="K13" s="1"/>
      <c r="L13" s="30">
        <f>IF(G13&gt;I13,1,IF(G13&lt;I13,0,IF(G13=I13,0)))</f>
        <v>1</v>
      </c>
      <c r="M13" s="30">
        <f>IF(G13&gt;I13,0,IF(G13&lt;I13,1,IF(G13=I13,0)))</f>
        <v>0</v>
      </c>
      <c r="N13" s="1"/>
    </row>
    <row r="14" spans="1:14" ht="12.75">
      <c r="A14" s="1"/>
      <c r="B14" s="27" t="str">
        <f>B6</f>
        <v>Eduard</v>
      </c>
      <c r="C14" s="28" t="s">
        <v>19</v>
      </c>
      <c r="D14" s="27" t="str">
        <f>B7</f>
        <v>Dicht</v>
      </c>
      <c r="E14" s="1"/>
      <c r="F14" s="1"/>
      <c r="G14" s="29">
        <v>3</v>
      </c>
      <c r="H14" s="28" t="s">
        <v>19</v>
      </c>
      <c r="I14" s="29">
        <v>0</v>
      </c>
      <c r="J14" s="1"/>
      <c r="K14" s="1"/>
      <c r="L14" s="30">
        <f>IF(G14&gt;I14,1,IF(G14&lt;I14,0,IF(G14=I14,0)))</f>
        <v>1</v>
      </c>
      <c r="M14" s="30">
        <f>IF(G14&gt;I14,0,IF(G14&lt;I14,1,IF(G14=I14,0)))</f>
        <v>0</v>
      </c>
      <c r="N14" s="1"/>
    </row>
    <row r="15" spans="1:14" ht="12.75">
      <c r="A15" s="1"/>
      <c r="B15" s="27" t="s">
        <v>21</v>
      </c>
      <c r="C15" s="28"/>
      <c r="D15" s="27" t="str">
        <f>B8</f>
        <v>Samson</v>
      </c>
      <c r="E15" s="1"/>
      <c r="F15" s="1"/>
      <c r="G15" s="29"/>
      <c r="H15" s="28"/>
      <c r="I15" s="29"/>
      <c r="J15" s="1"/>
      <c r="K15" s="1"/>
      <c r="L15" s="30"/>
      <c r="M15" s="30"/>
      <c r="N15" s="1"/>
    </row>
    <row r="16" spans="1:14" ht="12.75">
      <c r="A16" s="1"/>
      <c r="B16" s="4"/>
      <c r="C16" s="4"/>
      <c r="D16" s="4"/>
      <c r="E16" s="1"/>
      <c r="F16" s="1"/>
      <c r="G16" s="4"/>
      <c r="H16" s="4"/>
      <c r="I16" s="4"/>
      <c r="J16" s="1"/>
      <c r="K16" s="1"/>
      <c r="L16" s="4"/>
      <c r="M16" s="4"/>
      <c r="N16" s="1"/>
    </row>
    <row r="17" spans="1:14" ht="12.75">
      <c r="A17" s="1"/>
      <c r="B17" s="4"/>
      <c r="C17" s="4"/>
      <c r="D17" s="4"/>
      <c r="E17" s="1"/>
      <c r="F17" s="1"/>
      <c r="G17" s="4"/>
      <c r="H17" s="4"/>
      <c r="I17" s="4"/>
      <c r="J17" s="1"/>
      <c r="K17" s="1"/>
      <c r="L17" s="4"/>
      <c r="M17" s="4"/>
      <c r="N17" s="1"/>
    </row>
    <row r="18" spans="1:14" ht="12.75">
      <c r="A18" s="1"/>
      <c r="B18" s="21" t="s">
        <v>22</v>
      </c>
      <c r="C18" s="22"/>
      <c r="D18" s="23"/>
      <c r="E18" s="1"/>
      <c r="F18" s="1"/>
      <c r="G18" s="24" t="s">
        <v>15</v>
      </c>
      <c r="H18" s="25"/>
      <c r="I18" s="26"/>
      <c r="J18" s="1"/>
      <c r="K18" s="1"/>
      <c r="L18" s="24" t="s">
        <v>13</v>
      </c>
      <c r="M18" s="26"/>
      <c r="N18" s="1"/>
    </row>
    <row r="19" spans="1:14" ht="12.75">
      <c r="A19" s="1"/>
      <c r="B19" s="27" t="str">
        <f>B8</f>
        <v>Samson</v>
      </c>
      <c r="C19" s="28" t="s">
        <v>19</v>
      </c>
      <c r="D19" s="27" t="str">
        <f>B4</f>
        <v>Andy</v>
      </c>
      <c r="E19" s="1"/>
      <c r="F19" s="1"/>
      <c r="G19" s="29">
        <v>0</v>
      </c>
      <c r="H19" s="28" t="s">
        <v>19</v>
      </c>
      <c r="I19" s="29">
        <v>3</v>
      </c>
      <c r="J19" s="1"/>
      <c r="K19" s="1"/>
      <c r="L19" s="30">
        <f>IF(G19&gt;I19,1,IF(G19&lt;I19,0,IF(G19=I19,0)))</f>
        <v>0</v>
      </c>
      <c r="M19" s="30">
        <f>IF(G19&gt;I19,0,IF(G19&lt;I19,1,IF(G19=I19,0)))</f>
        <v>1</v>
      </c>
      <c r="N19" s="1"/>
    </row>
    <row r="20" spans="1:14" ht="12.75">
      <c r="A20" s="1"/>
      <c r="B20" s="27" t="str">
        <f>B5</f>
        <v>Matthias O.</v>
      </c>
      <c r="C20" s="28" t="s">
        <v>19</v>
      </c>
      <c r="D20" s="27" t="str">
        <f>B6</f>
        <v>Eduard</v>
      </c>
      <c r="E20" s="1"/>
      <c r="F20" s="1"/>
      <c r="G20" s="29">
        <v>3</v>
      </c>
      <c r="H20" s="28" t="s">
        <v>19</v>
      </c>
      <c r="I20" s="29">
        <v>1</v>
      </c>
      <c r="J20" s="1"/>
      <c r="K20" s="1"/>
      <c r="L20" s="30">
        <f>IF(G20&gt;I20,1,IF(G20&lt;I20,0,IF(G20=I20,0)))</f>
        <v>1</v>
      </c>
      <c r="M20" s="30">
        <f>IF(G20&gt;I20,0,IF(G20&lt;I20,1,IF(G20=I20,0)))</f>
        <v>0</v>
      </c>
      <c r="N20" s="1"/>
    </row>
    <row r="21" spans="1:14" ht="12.75">
      <c r="A21" s="1"/>
      <c r="B21" s="27" t="s">
        <v>21</v>
      </c>
      <c r="C21" s="28"/>
      <c r="D21" s="27" t="str">
        <f>B7</f>
        <v>Dicht</v>
      </c>
      <c r="E21" s="1"/>
      <c r="F21" s="1"/>
      <c r="G21" s="29"/>
      <c r="H21" s="28"/>
      <c r="I21" s="29"/>
      <c r="J21" s="1"/>
      <c r="K21" s="1"/>
      <c r="L21" s="30"/>
      <c r="M21" s="30"/>
      <c r="N21" s="1"/>
    </row>
    <row r="22" spans="1:14" ht="12.75">
      <c r="A22" s="1"/>
      <c r="B22" s="4"/>
      <c r="C22" s="4"/>
      <c r="D22" s="4"/>
      <c r="E22" s="1"/>
      <c r="F22" s="1"/>
      <c r="G22" s="4"/>
      <c r="H22" s="4"/>
      <c r="I22" s="4"/>
      <c r="J22" s="1"/>
      <c r="K22" s="1"/>
      <c r="L22" s="4"/>
      <c r="M22" s="4"/>
      <c r="N22" s="1"/>
    </row>
    <row r="23" spans="1:14" ht="12.75">
      <c r="A23" s="1"/>
      <c r="B23" s="4"/>
      <c r="C23" s="4"/>
      <c r="D23" s="4"/>
      <c r="E23" s="1"/>
      <c r="F23" s="1"/>
      <c r="G23" s="4"/>
      <c r="H23" s="4"/>
      <c r="I23" s="4"/>
      <c r="J23" s="1"/>
      <c r="K23" s="1"/>
      <c r="L23" s="4"/>
      <c r="M23" s="4"/>
      <c r="N23" s="1"/>
    </row>
    <row r="24" spans="1:14" ht="12.75">
      <c r="A24" s="1"/>
      <c r="B24" s="21" t="s">
        <v>23</v>
      </c>
      <c r="C24" s="22"/>
      <c r="D24" s="23"/>
      <c r="E24" s="1"/>
      <c r="F24" s="1"/>
      <c r="G24" s="24" t="s">
        <v>15</v>
      </c>
      <c r="H24" s="25"/>
      <c r="I24" s="26"/>
      <c r="J24" s="1"/>
      <c r="K24" s="1"/>
      <c r="L24" s="24" t="s">
        <v>13</v>
      </c>
      <c r="M24" s="26"/>
      <c r="N24" s="1"/>
    </row>
    <row r="25" spans="1:14" ht="12.75">
      <c r="A25" s="1"/>
      <c r="B25" s="27" t="str">
        <f>B4</f>
        <v>Andy</v>
      </c>
      <c r="C25" s="28" t="s">
        <v>19</v>
      </c>
      <c r="D25" s="27" t="str">
        <f>B7</f>
        <v>Dicht</v>
      </c>
      <c r="E25" s="1"/>
      <c r="F25" s="1"/>
      <c r="G25" s="29">
        <v>3</v>
      </c>
      <c r="H25" s="28" t="s">
        <v>19</v>
      </c>
      <c r="I25" s="29">
        <v>0</v>
      </c>
      <c r="J25" s="1"/>
      <c r="K25" s="1"/>
      <c r="L25" s="30">
        <f>IF(G25&gt;I25,1,IF(G25&lt;I25,0,IF(G25=I25,0)))</f>
        <v>1</v>
      </c>
      <c r="M25" s="30">
        <f>IF(G25&gt;I25,0,IF(G25&lt;I25,1,IF(G25=I25,0)))</f>
        <v>0</v>
      </c>
      <c r="N25" s="1"/>
    </row>
    <row r="26" spans="1:14" ht="12.75">
      <c r="A26" s="1"/>
      <c r="B26" s="27" t="str">
        <f>B5</f>
        <v>Matthias O.</v>
      </c>
      <c r="C26" s="28" t="s">
        <v>19</v>
      </c>
      <c r="D26" s="27" t="str">
        <f>B8</f>
        <v>Samson</v>
      </c>
      <c r="E26" s="1"/>
      <c r="F26" s="1"/>
      <c r="G26" s="29">
        <v>3</v>
      </c>
      <c r="H26" s="28" t="s">
        <v>19</v>
      </c>
      <c r="I26" s="29">
        <v>0</v>
      </c>
      <c r="J26" s="1"/>
      <c r="K26" s="1"/>
      <c r="L26" s="30">
        <f>IF(G26&gt;I26,1,IF(G26&lt;I26,0,IF(G26=I26,0)))</f>
        <v>1</v>
      </c>
      <c r="M26" s="30">
        <f>IF(G26&gt;I26,0,IF(G26&lt;I26,1,IF(G26=I26,0)))</f>
        <v>0</v>
      </c>
      <c r="N26" s="1"/>
    </row>
    <row r="27" spans="1:14" ht="12.75">
      <c r="A27" s="1"/>
      <c r="B27" s="27" t="s">
        <v>21</v>
      </c>
      <c r="C27" s="28"/>
      <c r="D27" s="27" t="str">
        <f>B6</f>
        <v>Eduard</v>
      </c>
      <c r="E27" s="1"/>
      <c r="F27" s="1"/>
      <c r="G27" s="29"/>
      <c r="H27" s="28"/>
      <c r="I27" s="29"/>
      <c r="J27" s="1"/>
      <c r="K27" s="1"/>
      <c r="L27" s="30"/>
      <c r="M27" s="30"/>
      <c r="N27" s="1"/>
    </row>
    <row r="28" spans="1:14" ht="12.75">
      <c r="A28" s="1"/>
      <c r="B28" s="4"/>
      <c r="C28" s="4"/>
      <c r="D28" s="4"/>
      <c r="E28" s="1"/>
      <c r="F28" s="1"/>
      <c r="G28" s="4"/>
      <c r="H28" s="4"/>
      <c r="I28" s="4"/>
      <c r="J28" s="1"/>
      <c r="K28" s="1"/>
      <c r="L28" s="4"/>
      <c r="M28" s="4"/>
      <c r="N28" s="1"/>
    </row>
    <row r="29" spans="1:14" ht="12.75">
      <c r="A29" s="1"/>
      <c r="B29" s="4"/>
      <c r="C29" s="4"/>
      <c r="D29" s="4"/>
      <c r="E29" s="1"/>
      <c r="F29" s="1"/>
      <c r="G29" s="4"/>
      <c r="H29" s="4"/>
      <c r="I29" s="4"/>
      <c r="J29" s="1"/>
      <c r="K29" s="1"/>
      <c r="L29" s="4"/>
      <c r="M29" s="4"/>
      <c r="N29" s="1"/>
    </row>
    <row r="30" spans="1:14" ht="12.75">
      <c r="A30" s="1"/>
      <c r="B30" s="21" t="s">
        <v>24</v>
      </c>
      <c r="C30" s="22"/>
      <c r="D30" s="23"/>
      <c r="E30" s="1"/>
      <c r="F30" s="1"/>
      <c r="G30" s="24" t="s">
        <v>15</v>
      </c>
      <c r="H30" s="25"/>
      <c r="I30" s="26"/>
      <c r="J30" s="1"/>
      <c r="K30" s="1"/>
      <c r="L30" s="24" t="s">
        <v>13</v>
      </c>
      <c r="M30" s="26"/>
      <c r="N30" s="1"/>
    </row>
    <row r="31" spans="1:14" ht="12.75">
      <c r="A31" s="1"/>
      <c r="B31" s="27" t="str">
        <f>B6</f>
        <v>Eduard</v>
      </c>
      <c r="C31" s="28" t="s">
        <v>19</v>
      </c>
      <c r="D31" s="27" t="str">
        <f>B4</f>
        <v>Andy</v>
      </c>
      <c r="E31" s="1"/>
      <c r="F31" s="1"/>
      <c r="G31" s="29">
        <v>0</v>
      </c>
      <c r="H31" s="28" t="s">
        <v>19</v>
      </c>
      <c r="I31" s="29">
        <v>3</v>
      </c>
      <c r="J31" s="1"/>
      <c r="K31" s="1"/>
      <c r="L31" s="30">
        <f>IF(G31&gt;I31,1,IF(G31&lt;I31,0,IF(G31=I31,0)))</f>
        <v>0</v>
      </c>
      <c r="M31" s="30">
        <f>IF(G31&gt;I31,0,IF(G31&lt;I31,1,IF(G31=I31,0)))</f>
        <v>1</v>
      </c>
      <c r="N31" s="1"/>
    </row>
    <row r="32" spans="1:14" ht="12.75">
      <c r="A32" s="1"/>
      <c r="B32" s="27" t="str">
        <f>B7</f>
        <v>Dicht</v>
      </c>
      <c r="C32" s="28" t="s">
        <v>19</v>
      </c>
      <c r="D32" s="27" t="str">
        <f>B8</f>
        <v>Samson</v>
      </c>
      <c r="E32" s="1"/>
      <c r="F32" s="1"/>
      <c r="G32" s="29">
        <v>0</v>
      </c>
      <c r="H32" s="28" t="s">
        <v>19</v>
      </c>
      <c r="I32" s="29">
        <v>3</v>
      </c>
      <c r="J32" s="1"/>
      <c r="K32" s="1"/>
      <c r="L32" s="30">
        <f>IF(G32&gt;I32,1,IF(G32&lt;I32,0,IF(G32=I32,0)))</f>
        <v>0</v>
      </c>
      <c r="M32" s="30">
        <f>IF(G32&gt;I32,0,IF(G32&lt;I32,1,IF(G32=I32,0)))</f>
        <v>1</v>
      </c>
      <c r="N32" s="1"/>
    </row>
    <row r="33" spans="1:14" ht="12.75">
      <c r="A33" s="1"/>
      <c r="B33" s="27" t="s">
        <v>21</v>
      </c>
      <c r="C33" s="28"/>
      <c r="D33" s="27" t="str">
        <f>B5</f>
        <v>Matthias O.</v>
      </c>
      <c r="E33" s="1"/>
      <c r="F33" s="1"/>
      <c r="G33" s="29"/>
      <c r="H33" s="28"/>
      <c r="I33" s="29"/>
      <c r="J33" s="1"/>
      <c r="K33" s="1"/>
      <c r="L33" s="30"/>
      <c r="M33" s="30"/>
      <c r="N33" s="1"/>
    </row>
    <row r="34" spans="1:14" ht="12.75">
      <c r="A34" s="1"/>
      <c r="B34" s="4"/>
      <c r="C34" s="4"/>
      <c r="D34" s="4"/>
      <c r="E34" s="1"/>
      <c r="F34" s="1"/>
      <c r="G34" s="4"/>
      <c r="H34" s="4"/>
      <c r="I34" s="4"/>
      <c r="J34" s="1"/>
      <c r="K34" s="1"/>
      <c r="L34" s="4"/>
      <c r="M34" s="4"/>
      <c r="N34" s="1"/>
    </row>
    <row r="35" spans="1:14" ht="12.75">
      <c r="A35" s="1"/>
      <c r="B35" s="4"/>
      <c r="C35" s="4"/>
      <c r="D35" s="4"/>
      <c r="E35" s="1"/>
      <c r="F35" s="1"/>
      <c r="G35" s="4"/>
      <c r="H35" s="4"/>
      <c r="I35" s="4"/>
      <c r="J35" s="1"/>
      <c r="K35" s="1"/>
      <c r="L35" s="4"/>
      <c r="M35" s="4"/>
      <c r="N35" s="1"/>
    </row>
    <row r="36" spans="1:14" ht="12.75">
      <c r="A36" s="1"/>
      <c r="B36" s="21" t="s">
        <v>25</v>
      </c>
      <c r="C36" s="22"/>
      <c r="D36" s="23"/>
      <c r="E36" s="1"/>
      <c r="F36" s="1"/>
      <c r="G36" s="24" t="s">
        <v>15</v>
      </c>
      <c r="H36" s="25"/>
      <c r="I36" s="26"/>
      <c r="J36" s="1"/>
      <c r="K36" s="1"/>
      <c r="L36" s="24" t="s">
        <v>13</v>
      </c>
      <c r="M36" s="26"/>
      <c r="N36" s="1"/>
    </row>
    <row r="37" spans="1:14" ht="12.75">
      <c r="A37" s="1"/>
      <c r="B37" s="27" t="str">
        <f>B7</f>
        <v>Dicht</v>
      </c>
      <c r="C37" s="28" t="s">
        <v>19</v>
      </c>
      <c r="D37" s="27" t="str">
        <f>B5</f>
        <v>Matthias O.</v>
      </c>
      <c r="E37" s="1"/>
      <c r="F37" s="1"/>
      <c r="G37" s="29">
        <v>2</v>
      </c>
      <c r="H37" s="28" t="s">
        <v>19</v>
      </c>
      <c r="I37" s="29">
        <v>3</v>
      </c>
      <c r="J37" s="1"/>
      <c r="K37" s="1"/>
      <c r="L37" s="30">
        <f>IF(G37&gt;I37,1,IF(G37&lt;I37,0,IF(G37=I37,0)))</f>
        <v>0</v>
      </c>
      <c r="M37" s="30">
        <f>IF(G37&gt;I37,0,IF(G37&lt;I37,1,IF(G37=I37,0)))</f>
        <v>1</v>
      </c>
      <c r="N37" s="1"/>
    </row>
    <row r="38" spans="1:14" ht="12.75">
      <c r="A38" s="1"/>
      <c r="B38" s="27" t="str">
        <f>B8</f>
        <v>Samson</v>
      </c>
      <c r="C38" s="28" t="s">
        <v>19</v>
      </c>
      <c r="D38" s="27" t="str">
        <f>B6</f>
        <v>Eduard</v>
      </c>
      <c r="E38" s="1"/>
      <c r="F38" s="1"/>
      <c r="G38" s="29">
        <v>3</v>
      </c>
      <c r="H38" s="28" t="s">
        <v>19</v>
      </c>
      <c r="I38" s="29">
        <v>1</v>
      </c>
      <c r="J38" s="1"/>
      <c r="K38" s="1"/>
      <c r="L38" s="30">
        <f>IF(G38&gt;I38,1,IF(G38&lt;I38,0,IF(G38=I38,0)))</f>
        <v>1</v>
      </c>
      <c r="M38" s="30">
        <f>IF(G38&gt;I38,0,IF(G38&lt;I38,1,IF(G38=I38,0)))</f>
        <v>0</v>
      </c>
      <c r="N38" s="1"/>
    </row>
    <row r="39" spans="1:14" ht="12.75">
      <c r="A39" s="1"/>
      <c r="B39" s="27" t="s">
        <v>21</v>
      </c>
      <c r="C39" s="28"/>
      <c r="D39" s="27" t="str">
        <f>B4</f>
        <v>Andy</v>
      </c>
      <c r="E39" s="1"/>
      <c r="F39" s="1"/>
      <c r="G39" s="29"/>
      <c r="H39" s="28"/>
      <c r="I39" s="29"/>
      <c r="J39" s="1"/>
      <c r="K39" s="1"/>
      <c r="L39" s="30"/>
      <c r="M39" s="30"/>
      <c r="N39" s="1"/>
    </row>
    <row r="40" spans="1:14" ht="12.75">
      <c r="A40" s="1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1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0"/>
  <sheetViews>
    <sheetView zoomScale="90" zoomScaleNormal="90" workbookViewId="0" topLeftCell="A2">
      <selection activeCell="M7" sqref="M7"/>
    </sheetView>
  </sheetViews>
  <sheetFormatPr defaultColWidth="11.421875" defaultRowHeight="12.75"/>
  <cols>
    <col min="1" max="1" width="4.57421875" style="0" customWidth="1"/>
    <col min="5" max="5" width="7.8515625" style="0" customWidth="1"/>
    <col min="6" max="6" width="2.140625" style="0" customWidth="1"/>
    <col min="7" max="7" width="7.8515625" style="0" customWidth="1"/>
    <col min="8" max="8" width="3.00390625" style="0" customWidth="1"/>
    <col min="9" max="9" width="7.57421875" style="0" customWidth="1"/>
    <col min="10" max="10" width="2.421875" style="0" customWidth="1"/>
    <col min="11" max="11" width="6.00390625" style="0" customWidth="1"/>
    <col min="12" max="12" width="7.140625" style="0" customWidth="1"/>
    <col min="13" max="13" width="8.00390625" style="0" customWidth="1"/>
  </cols>
  <sheetData>
    <row r="1" spans="1:14" ht="18.75">
      <c r="A1" s="1"/>
      <c r="B1" s="2" t="s">
        <v>16</v>
      </c>
      <c r="C1" s="3"/>
      <c r="D1" s="4"/>
      <c r="E1" s="3"/>
      <c r="F1" s="3"/>
      <c r="G1" s="3"/>
      <c r="H1" s="4"/>
      <c r="I1" s="4"/>
      <c r="J1" s="4"/>
      <c r="K1" s="4"/>
      <c r="L1" s="4"/>
      <c r="M1" s="4"/>
      <c r="N1" s="4"/>
    </row>
    <row r="2" spans="1:14" ht="12.75">
      <c r="A2" s="1"/>
      <c r="B2" s="4"/>
      <c r="C2" s="3"/>
      <c r="D2" s="4"/>
      <c r="E2" s="3"/>
      <c r="F2" s="3"/>
      <c r="G2" s="3"/>
      <c r="H2" s="4"/>
      <c r="I2" s="4"/>
      <c r="J2" s="4"/>
      <c r="K2" s="4"/>
      <c r="L2" s="4"/>
      <c r="M2" s="4"/>
      <c r="N2" s="4"/>
    </row>
    <row r="3" spans="1:14" ht="15">
      <c r="A3" s="5"/>
      <c r="B3" s="6" t="s">
        <v>17</v>
      </c>
      <c r="C3" s="7"/>
      <c r="D3" s="8"/>
      <c r="E3" s="9" t="s">
        <v>14</v>
      </c>
      <c r="F3" s="9"/>
      <c r="G3" s="9"/>
      <c r="H3" s="10"/>
      <c r="I3" s="11" t="s">
        <v>26</v>
      </c>
      <c r="J3" s="12"/>
      <c r="K3" s="12"/>
      <c r="L3" s="13" t="s">
        <v>27</v>
      </c>
      <c r="M3" s="14" t="s">
        <v>18</v>
      </c>
      <c r="N3" s="15"/>
    </row>
    <row r="4" spans="1:14" ht="15">
      <c r="A4" s="1"/>
      <c r="B4" s="16" t="s">
        <v>0</v>
      </c>
      <c r="C4" s="17"/>
      <c r="D4" s="18"/>
      <c r="E4" s="19">
        <f>G13+I19+G25+I31</f>
        <v>11</v>
      </c>
      <c r="F4" s="20" t="s">
        <v>19</v>
      </c>
      <c r="G4" s="19">
        <f>I13+G19+I25+G31</f>
        <v>3</v>
      </c>
      <c r="H4" s="20"/>
      <c r="I4" s="31">
        <f>L13+M19+L25+M31</f>
        <v>3</v>
      </c>
      <c r="J4" s="20" t="s">
        <v>19</v>
      </c>
      <c r="K4" s="32">
        <f>M13+L19+M25+L31</f>
        <v>1</v>
      </c>
      <c r="L4" s="20">
        <f>E4-G4</f>
        <v>8</v>
      </c>
      <c r="M4" s="20">
        <v>2</v>
      </c>
      <c r="N4" s="4"/>
    </row>
    <row r="5" spans="1:14" ht="15">
      <c r="A5" s="1"/>
      <c r="B5" s="16" t="s">
        <v>38</v>
      </c>
      <c r="C5" s="17"/>
      <c r="D5" s="18"/>
      <c r="E5" s="19">
        <f>I13+G20+G26+I37</f>
        <v>6</v>
      </c>
      <c r="F5" s="20" t="s">
        <v>19</v>
      </c>
      <c r="G5" s="19">
        <f>G13+I20+I26+G37</f>
        <v>6</v>
      </c>
      <c r="H5" s="20"/>
      <c r="I5" s="31">
        <f>M13+L20+L26+M37</f>
        <v>2</v>
      </c>
      <c r="J5" s="20" t="s">
        <v>19</v>
      </c>
      <c r="K5" s="32">
        <f>L13+M20+M26+L37</f>
        <v>2</v>
      </c>
      <c r="L5" s="20">
        <f>E5-G5</f>
        <v>0</v>
      </c>
      <c r="M5" s="20">
        <v>3</v>
      </c>
      <c r="N5" s="4"/>
    </row>
    <row r="6" spans="1:14" ht="15">
      <c r="A6" s="1"/>
      <c r="B6" s="16" t="s">
        <v>44</v>
      </c>
      <c r="C6" s="17"/>
      <c r="D6" s="18"/>
      <c r="E6" s="19">
        <f>G14+I20+G31+I38</f>
        <v>0</v>
      </c>
      <c r="F6" s="20" t="s">
        <v>19</v>
      </c>
      <c r="G6" s="19">
        <f>I14+G20+I31+G38</f>
        <v>12</v>
      </c>
      <c r="H6" s="20"/>
      <c r="I6" s="31">
        <f>L14+M20+L31+M38</f>
        <v>0</v>
      </c>
      <c r="J6" s="20" t="s">
        <v>19</v>
      </c>
      <c r="K6" s="32">
        <f>M14+L20+M31+L38</f>
        <v>4</v>
      </c>
      <c r="L6" s="20">
        <f>E6-G6</f>
        <v>-12</v>
      </c>
      <c r="M6" s="20">
        <v>5</v>
      </c>
      <c r="N6" s="4"/>
    </row>
    <row r="7" spans="1:14" ht="15">
      <c r="A7" s="1"/>
      <c r="B7" s="16" t="s">
        <v>6</v>
      </c>
      <c r="C7" s="17"/>
      <c r="D7" s="18"/>
      <c r="E7" s="19">
        <f>I14+I25+G32+G37</f>
        <v>4</v>
      </c>
      <c r="F7" s="20" t="s">
        <v>19</v>
      </c>
      <c r="G7" s="19">
        <f>G14+G25+I32+I37</f>
        <v>9</v>
      </c>
      <c r="H7" s="20"/>
      <c r="I7" s="31">
        <f>M14+M25+L32+L37</f>
        <v>1</v>
      </c>
      <c r="J7" s="20" t="s">
        <v>19</v>
      </c>
      <c r="K7" s="32">
        <f>L14+L25+M32+M37</f>
        <v>3</v>
      </c>
      <c r="L7" s="20">
        <f>E7-G7</f>
        <v>-5</v>
      </c>
      <c r="M7" s="20">
        <v>4</v>
      </c>
      <c r="N7" s="4"/>
    </row>
    <row r="8" spans="1:14" ht="15">
      <c r="A8" s="1"/>
      <c r="B8" s="16" t="s">
        <v>2</v>
      </c>
      <c r="C8" s="17"/>
      <c r="D8" s="18"/>
      <c r="E8" s="19">
        <f>G19+I26+I32+G38</f>
        <v>12</v>
      </c>
      <c r="F8" s="20" t="s">
        <v>19</v>
      </c>
      <c r="G8" s="19">
        <f>I19+G26+G32+I38</f>
        <v>3</v>
      </c>
      <c r="H8" s="20"/>
      <c r="I8" s="31">
        <f>L19+M26+M32+L38</f>
        <v>4</v>
      </c>
      <c r="J8" s="20" t="s">
        <v>19</v>
      </c>
      <c r="K8" s="32">
        <f>M19+L26+L32+M38</f>
        <v>0</v>
      </c>
      <c r="L8" s="20">
        <f>E8-G8</f>
        <v>9</v>
      </c>
      <c r="M8" s="20">
        <v>1</v>
      </c>
      <c r="N8" s="4"/>
    </row>
    <row r="9" spans="1:14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1"/>
      <c r="B12" s="21" t="s">
        <v>20</v>
      </c>
      <c r="C12" s="22"/>
      <c r="D12" s="23"/>
      <c r="E12" s="1"/>
      <c r="F12" s="1"/>
      <c r="G12" s="24" t="s">
        <v>15</v>
      </c>
      <c r="H12" s="25"/>
      <c r="I12" s="26"/>
      <c r="J12" s="1"/>
      <c r="K12" s="1"/>
      <c r="L12" s="24" t="s">
        <v>13</v>
      </c>
      <c r="M12" s="26"/>
      <c r="N12" s="1"/>
    </row>
    <row r="13" spans="1:14" ht="12.75">
      <c r="A13" s="1"/>
      <c r="B13" s="27" t="str">
        <f>B4</f>
        <v>Udo</v>
      </c>
      <c r="C13" s="28" t="s">
        <v>19</v>
      </c>
      <c r="D13" s="27" t="str">
        <f>B5</f>
        <v>Fee</v>
      </c>
      <c r="E13" s="1"/>
      <c r="F13" s="1"/>
      <c r="G13" s="29">
        <v>3</v>
      </c>
      <c r="H13" s="28" t="s">
        <v>19</v>
      </c>
      <c r="I13" s="29">
        <v>0</v>
      </c>
      <c r="J13" s="1"/>
      <c r="K13" s="1"/>
      <c r="L13" s="30">
        <f>IF(G13&gt;I13,1,IF(G13&lt;I13,0,IF(G13=I13,0)))</f>
        <v>1</v>
      </c>
      <c r="M13" s="30">
        <f>IF(G13&gt;I13,0,IF(G13&lt;I13,1,IF(G13=I13,0)))</f>
        <v>0</v>
      </c>
      <c r="N13" s="1"/>
    </row>
    <row r="14" spans="1:14" ht="12.75">
      <c r="A14" s="1"/>
      <c r="B14" s="27" t="str">
        <f>B6</f>
        <v>Mathias T.</v>
      </c>
      <c r="C14" s="28" t="s">
        <v>19</v>
      </c>
      <c r="D14" s="27" t="str">
        <f>B7</f>
        <v>Franz</v>
      </c>
      <c r="E14" s="1"/>
      <c r="F14" s="1"/>
      <c r="G14" s="29">
        <v>0</v>
      </c>
      <c r="H14" s="28" t="s">
        <v>19</v>
      </c>
      <c r="I14" s="29">
        <v>3</v>
      </c>
      <c r="J14" s="1"/>
      <c r="K14" s="1"/>
      <c r="L14" s="30">
        <f>IF(G14&gt;I14,1,IF(G14&lt;I14,0,IF(G14=I14,0)))</f>
        <v>0</v>
      </c>
      <c r="M14" s="30">
        <f>IF(G14&gt;I14,0,IF(G14&lt;I14,1,IF(G14=I14,0)))</f>
        <v>1</v>
      </c>
      <c r="N14" s="1"/>
    </row>
    <row r="15" spans="1:14" ht="12.75">
      <c r="A15" s="1"/>
      <c r="B15" s="27" t="s">
        <v>21</v>
      </c>
      <c r="C15" s="28"/>
      <c r="D15" s="27" t="str">
        <f>B8</f>
        <v>Adrian</v>
      </c>
      <c r="E15" s="1"/>
      <c r="F15" s="1"/>
      <c r="G15" s="29"/>
      <c r="H15" s="28"/>
      <c r="I15" s="29"/>
      <c r="J15" s="1"/>
      <c r="K15" s="1"/>
      <c r="L15" s="30"/>
      <c r="M15" s="30"/>
      <c r="N15" s="1"/>
    </row>
    <row r="16" spans="1:14" ht="12.75">
      <c r="A16" s="1"/>
      <c r="B16" s="4"/>
      <c r="C16" s="4"/>
      <c r="D16" s="4"/>
      <c r="E16" s="1"/>
      <c r="F16" s="1"/>
      <c r="G16" s="4"/>
      <c r="H16" s="4"/>
      <c r="I16" s="4"/>
      <c r="J16" s="1"/>
      <c r="K16" s="1"/>
      <c r="L16" s="4"/>
      <c r="M16" s="4"/>
      <c r="N16" s="1"/>
    </row>
    <row r="17" spans="1:14" ht="12.75">
      <c r="A17" s="1"/>
      <c r="B17" s="4"/>
      <c r="C17" s="4"/>
      <c r="D17" s="4"/>
      <c r="E17" s="1"/>
      <c r="F17" s="1"/>
      <c r="G17" s="4"/>
      <c r="H17" s="4"/>
      <c r="I17" s="4"/>
      <c r="J17" s="1"/>
      <c r="K17" s="1"/>
      <c r="L17" s="4"/>
      <c r="M17" s="4"/>
      <c r="N17" s="1"/>
    </row>
    <row r="18" spans="1:14" ht="12.75">
      <c r="A18" s="1"/>
      <c r="B18" s="21" t="s">
        <v>22</v>
      </c>
      <c r="C18" s="22"/>
      <c r="D18" s="23"/>
      <c r="E18" s="1"/>
      <c r="F18" s="1"/>
      <c r="G18" s="24" t="s">
        <v>15</v>
      </c>
      <c r="H18" s="25"/>
      <c r="I18" s="26"/>
      <c r="J18" s="1"/>
      <c r="K18" s="1"/>
      <c r="L18" s="24" t="s">
        <v>13</v>
      </c>
      <c r="M18" s="26"/>
      <c r="N18" s="1"/>
    </row>
    <row r="19" spans="1:14" ht="12.75">
      <c r="A19" s="1"/>
      <c r="B19" s="27" t="str">
        <f>B8</f>
        <v>Adrian</v>
      </c>
      <c r="C19" s="28" t="s">
        <v>19</v>
      </c>
      <c r="D19" s="27" t="str">
        <f>B4</f>
        <v>Udo</v>
      </c>
      <c r="E19" s="1"/>
      <c r="F19" s="1"/>
      <c r="G19" s="29">
        <v>3</v>
      </c>
      <c r="H19" s="28" t="s">
        <v>19</v>
      </c>
      <c r="I19" s="29">
        <v>2</v>
      </c>
      <c r="J19" s="1"/>
      <c r="K19" s="1"/>
      <c r="L19" s="30">
        <f>IF(G19&gt;I19,1,IF(G19&lt;I19,0,IF(G19=I19,0)))</f>
        <v>1</v>
      </c>
      <c r="M19" s="30">
        <f>IF(G19&gt;I19,0,IF(G19&lt;I19,1,IF(G19=I19,0)))</f>
        <v>0</v>
      </c>
      <c r="N19" s="1"/>
    </row>
    <row r="20" spans="1:14" ht="12.75">
      <c r="A20" s="1"/>
      <c r="B20" s="27" t="str">
        <f>B5</f>
        <v>Fee</v>
      </c>
      <c r="C20" s="28" t="s">
        <v>19</v>
      </c>
      <c r="D20" s="27" t="str">
        <f>B6</f>
        <v>Mathias T.</v>
      </c>
      <c r="E20" s="1"/>
      <c r="F20" s="1"/>
      <c r="G20" s="29">
        <v>3</v>
      </c>
      <c r="H20" s="28" t="s">
        <v>19</v>
      </c>
      <c r="I20" s="29">
        <v>0</v>
      </c>
      <c r="J20" s="1"/>
      <c r="K20" s="1"/>
      <c r="L20" s="30">
        <f>IF(G20&gt;I20,1,IF(G20&lt;I20,0,IF(G20=I20,0)))</f>
        <v>1</v>
      </c>
      <c r="M20" s="30">
        <f>IF(G20&gt;I20,0,IF(G20&lt;I20,1,IF(G20=I20,0)))</f>
        <v>0</v>
      </c>
      <c r="N20" s="1"/>
    </row>
    <row r="21" spans="1:14" ht="12.75">
      <c r="A21" s="1"/>
      <c r="B21" s="27" t="s">
        <v>21</v>
      </c>
      <c r="C21" s="28"/>
      <c r="D21" s="27" t="str">
        <f>B7</f>
        <v>Franz</v>
      </c>
      <c r="E21" s="1"/>
      <c r="F21" s="1"/>
      <c r="G21" s="29"/>
      <c r="H21" s="28"/>
      <c r="I21" s="29"/>
      <c r="J21" s="1"/>
      <c r="K21" s="1"/>
      <c r="L21" s="30"/>
      <c r="M21" s="30"/>
      <c r="N21" s="1"/>
    </row>
    <row r="22" spans="1:14" ht="12.75">
      <c r="A22" s="1"/>
      <c r="B22" s="4"/>
      <c r="C22" s="4"/>
      <c r="D22" s="4"/>
      <c r="E22" s="1"/>
      <c r="F22" s="1"/>
      <c r="G22" s="4"/>
      <c r="H22" s="4"/>
      <c r="I22" s="4"/>
      <c r="J22" s="1"/>
      <c r="K22" s="1"/>
      <c r="L22" s="4"/>
      <c r="M22" s="4"/>
      <c r="N22" s="1"/>
    </row>
    <row r="23" spans="1:14" ht="12.75">
      <c r="A23" s="1"/>
      <c r="B23" s="4"/>
      <c r="C23" s="4"/>
      <c r="D23" s="4"/>
      <c r="E23" s="1"/>
      <c r="F23" s="1"/>
      <c r="G23" s="4"/>
      <c r="H23" s="4"/>
      <c r="I23" s="4"/>
      <c r="J23" s="1"/>
      <c r="K23" s="1"/>
      <c r="L23" s="4"/>
      <c r="M23" s="4"/>
      <c r="N23" s="1"/>
    </row>
    <row r="24" spans="1:14" ht="12.75">
      <c r="A24" s="1"/>
      <c r="B24" s="21" t="s">
        <v>23</v>
      </c>
      <c r="C24" s="22"/>
      <c r="D24" s="23"/>
      <c r="E24" s="1"/>
      <c r="F24" s="1"/>
      <c r="G24" s="24" t="s">
        <v>15</v>
      </c>
      <c r="H24" s="25"/>
      <c r="I24" s="26"/>
      <c r="J24" s="1"/>
      <c r="K24" s="1"/>
      <c r="L24" s="24" t="s">
        <v>13</v>
      </c>
      <c r="M24" s="26"/>
      <c r="N24" s="1"/>
    </row>
    <row r="25" spans="1:14" ht="12.75">
      <c r="A25" s="1"/>
      <c r="B25" s="27" t="str">
        <f>B4</f>
        <v>Udo</v>
      </c>
      <c r="C25" s="28" t="s">
        <v>19</v>
      </c>
      <c r="D25" s="27" t="str">
        <f>B7</f>
        <v>Franz</v>
      </c>
      <c r="E25" s="1"/>
      <c r="F25" s="1"/>
      <c r="G25" s="29">
        <v>3</v>
      </c>
      <c r="H25" s="28" t="s">
        <v>19</v>
      </c>
      <c r="I25" s="29">
        <v>0</v>
      </c>
      <c r="J25" s="1"/>
      <c r="K25" s="1"/>
      <c r="L25" s="30">
        <f>IF(G25&gt;I25,1,IF(G25&lt;I25,0,IF(G25=I25,0)))</f>
        <v>1</v>
      </c>
      <c r="M25" s="30">
        <f>IF(G25&gt;I25,0,IF(G25&lt;I25,1,IF(G25=I25,0)))</f>
        <v>0</v>
      </c>
      <c r="N25" s="1"/>
    </row>
    <row r="26" spans="1:14" ht="12.75">
      <c r="A26" s="1"/>
      <c r="B26" s="27" t="str">
        <f>B5</f>
        <v>Fee</v>
      </c>
      <c r="C26" s="28" t="s">
        <v>19</v>
      </c>
      <c r="D26" s="27" t="str">
        <f>B8</f>
        <v>Adrian</v>
      </c>
      <c r="E26" s="1"/>
      <c r="F26" s="1"/>
      <c r="G26" s="29">
        <v>0</v>
      </c>
      <c r="H26" s="28" t="s">
        <v>19</v>
      </c>
      <c r="I26" s="29">
        <v>3</v>
      </c>
      <c r="J26" s="1"/>
      <c r="K26" s="1"/>
      <c r="L26" s="30">
        <f>IF(G26&gt;I26,1,IF(G26&lt;I26,0,IF(G26=I26,0)))</f>
        <v>0</v>
      </c>
      <c r="M26" s="30">
        <f>IF(G26&gt;I26,0,IF(G26&lt;I26,1,IF(G26=I26,0)))</f>
        <v>1</v>
      </c>
      <c r="N26" s="1"/>
    </row>
    <row r="27" spans="1:14" ht="12.75">
      <c r="A27" s="1"/>
      <c r="B27" s="27" t="s">
        <v>21</v>
      </c>
      <c r="C27" s="28"/>
      <c r="D27" s="27" t="str">
        <f>B6</f>
        <v>Mathias T.</v>
      </c>
      <c r="E27" s="1"/>
      <c r="F27" s="1"/>
      <c r="G27" s="29"/>
      <c r="H27" s="28"/>
      <c r="I27" s="29"/>
      <c r="J27" s="1"/>
      <c r="K27" s="1"/>
      <c r="L27" s="30"/>
      <c r="M27" s="30"/>
      <c r="N27" s="1"/>
    </row>
    <row r="28" spans="1:14" ht="12.75">
      <c r="A28" s="1"/>
      <c r="B28" s="4"/>
      <c r="C28" s="4"/>
      <c r="D28" s="4"/>
      <c r="E28" s="1"/>
      <c r="F28" s="1"/>
      <c r="G28" s="4"/>
      <c r="H28" s="4"/>
      <c r="I28" s="4"/>
      <c r="J28" s="1"/>
      <c r="K28" s="1"/>
      <c r="L28" s="4"/>
      <c r="M28" s="4"/>
      <c r="N28" s="1"/>
    </row>
    <row r="29" spans="1:14" ht="12.75">
      <c r="A29" s="1"/>
      <c r="B29" s="4"/>
      <c r="C29" s="4"/>
      <c r="D29" s="4"/>
      <c r="E29" s="1"/>
      <c r="F29" s="1"/>
      <c r="G29" s="4"/>
      <c r="H29" s="4"/>
      <c r="I29" s="4"/>
      <c r="J29" s="1"/>
      <c r="K29" s="1"/>
      <c r="L29" s="4"/>
      <c r="M29" s="4"/>
      <c r="N29" s="1"/>
    </row>
    <row r="30" spans="1:14" ht="12.75">
      <c r="A30" s="1"/>
      <c r="B30" s="21" t="s">
        <v>24</v>
      </c>
      <c r="C30" s="22"/>
      <c r="D30" s="23"/>
      <c r="E30" s="1"/>
      <c r="F30" s="1"/>
      <c r="G30" s="24" t="s">
        <v>15</v>
      </c>
      <c r="H30" s="25"/>
      <c r="I30" s="26"/>
      <c r="J30" s="1"/>
      <c r="K30" s="1"/>
      <c r="L30" s="24" t="s">
        <v>13</v>
      </c>
      <c r="M30" s="26"/>
      <c r="N30" s="1"/>
    </row>
    <row r="31" spans="1:14" ht="12.75">
      <c r="A31" s="1"/>
      <c r="B31" s="27" t="str">
        <f>B6</f>
        <v>Mathias T.</v>
      </c>
      <c r="C31" s="28" t="s">
        <v>19</v>
      </c>
      <c r="D31" s="27" t="str">
        <f>B4</f>
        <v>Udo</v>
      </c>
      <c r="E31" s="1"/>
      <c r="F31" s="1"/>
      <c r="G31" s="29">
        <v>0</v>
      </c>
      <c r="H31" s="28" t="s">
        <v>19</v>
      </c>
      <c r="I31" s="29">
        <v>3</v>
      </c>
      <c r="J31" s="1"/>
      <c r="K31" s="1"/>
      <c r="L31" s="30">
        <f>IF(G31&gt;I31,1,IF(G31&lt;I31,0,IF(G31=I31,0)))</f>
        <v>0</v>
      </c>
      <c r="M31" s="30">
        <f>IF(G31&gt;I31,0,IF(G31&lt;I31,1,IF(G31=I31,0)))</f>
        <v>1</v>
      </c>
      <c r="N31" s="1"/>
    </row>
    <row r="32" spans="1:14" ht="12.75">
      <c r="A32" s="1"/>
      <c r="B32" s="27" t="str">
        <f>B7</f>
        <v>Franz</v>
      </c>
      <c r="C32" s="28" t="s">
        <v>19</v>
      </c>
      <c r="D32" s="27" t="str">
        <f>B8</f>
        <v>Adrian</v>
      </c>
      <c r="E32" s="1"/>
      <c r="F32" s="1"/>
      <c r="G32" s="29">
        <v>1</v>
      </c>
      <c r="H32" s="28" t="s">
        <v>19</v>
      </c>
      <c r="I32" s="29">
        <v>3</v>
      </c>
      <c r="J32" s="1"/>
      <c r="K32" s="1"/>
      <c r="L32" s="30">
        <f>IF(G32&gt;I32,1,IF(G32&lt;I32,0,IF(G32=I32,0)))</f>
        <v>0</v>
      </c>
      <c r="M32" s="30">
        <f>IF(G32&gt;I32,0,IF(G32&lt;I32,1,IF(G32=I32,0)))</f>
        <v>1</v>
      </c>
      <c r="N32" s="1"/>
    </row>
    <row r="33" spans="1:14" ht="12.75">
      <c r="A33" s="1"/>
      <c r="B33" s="27" t="s">
        <v>21</v>
      </c>
      <c r="C33" s="28"/>
      <c r="D33" s="27" t="str">
        <f>B5</f>
        <v>Fee</v>
      </c>
      <c r="E33" s="1"/>
      <c r="F33" s="1"/>
      <c r="G33" s="29"/>
      <c r="H33" s="28"/>
      <c r="I33" s="29"/>
      <c r="J33" s="1"/>
      <c r="K33" s="1"/>
      <c r="L33" s="30"/>
      <c r="M33" s="30"/>
      <c r="N33" s="1"/>
    </row>
    <row r="34" spans="1:14" ht="12.75">
      <c r="A34" s="1"/>
      <c r="B34" s="4"/>
      <c r="C34" s="4"/>
      <c r="D34" s="4"/>
      <c r="E34" s="1"/>
      <c r="F34" s="1"/>
      <c r="G34" s="4"/>
      <c r="H34" s="4"/>
      <c r="I34" s="4"/>
      <c r="J34" s="1"/>
      <c r="K34" s="1"/>
      <c r="L34" s="4"/>
      <c r="M34" s="4"/>
      <c r="N34" s="1"/>
    </row>
    <row r="35" spans="1:14" ht="12.75">
      <c r="A35" s="1"/>
      <c r="B35" s="4"/>
      <c r="C35" s="4"/>
      <c r="D35" s="4"/>
      <c r="E35" s="1"/>
      <c r="F35" s="1"/>
      <c r="G35" s="4"/>
      <c r="H35" s="4"/>
      <c r="I35" s="4"/>
      <c r="J35" s="1"/>
      <c r="K35" s="1"/>
      <c r="L35" s="4"/>
      <c r="M35" s="4"/>
      <c r="N35" s="1"/>
    </row>
    <row r="36" spans="1:14" ht="12.75">
      <c r="A36" s="1"/>
      <c r="B36" s="21" t="s">
        <v>25</v>
      </c>
      <c r="C36" s="22"/>
      <c r="D36" s="23"/>
      <c r="E36" s="1"/>
      <c r="F36" s="1"/>
      <c r="G36" s="24" t="s">
        <v>15</v>
      </c>
      <c r="H36" s="25"/>
      <c r="I36" s="26"/>
      <c r="J36" s="1"/>
      <c r="K36" s="1"/>
      <c r="L36" s="24" t="s">
        <v>13</v>
      </c>
      <c r="M36" s="26"/>
      <c r="N36" s="1"/>
    </row>
    <row r="37" spans="1:14" ht="12.75">
      <c r="A37" s="1"/>
      <c r="B37" s="27" t="str">
        <f>B7</f>
        <v>Franz</v>
      </c>
      <c r="C37" s="28" t="s">
        <v>19</v>
      </c>
      <c r="D37" s="27" t="str">
        <f>B5</f>
        <v>Fee</v>
      </c>
      <c r="E37" s="1"/>
      <c r="F37" s="1"/>
      <c r="G37" s="29">
        <v>0</v>
      </c>
      <c r="H37" s="28" t="s">
        <v>19</v>
      </c>
      <c r="I37" s="29">
        <v>3</v>
      </c>
      <c r="J37" s="1"/>
      <c r="K37" s="1"/>
      <c r="L37" s="30">
        <f>IF(G37&gt;I37,1,IF(G37&lt;I37,0,IF(G37=I37,0)))</f>
        <v>0</v>
      </c>
      <c r="M37" s="30">
        <f>IF(G37&gt;I37,0,IF(G37&lt;I37,1,IF(G37=I37,0)))</f>
        <v>1</v>
      </c>
      <c r="N37" s="1"/>
    </row>
    <row r="38" spans="1:14" ht="12.75">
      <c r="A38" s="1"/>
      <c r="B38" s="27" t="str">
        <f>B8</f>
        <v>Adrian</v>
      </c>
      <c r="C38" s="28" t="s">
        <v>19</v>
      </c>
      <c r="D38" s="27" t="str">
        <f>B6</f>
        <v>Mathias T.</v>
      </c>
      <c r="E38" s="1"/>
      <c r="F38" s="1"/>
      <c r="G38" s="29">
        <v>3</v>
      </c>
      <c r="H38" s="28" t="s">
        <v>19</v>
      </c>
      <c r="I38" s="29">
        <v>0</v>
      </c>
      <c r="J38" s="1"/>
      <c r="K38" s="1"/>
      <c r="L38" s="30">
        <f>IF(G38&gt;I38,1,IF(G38&lt;I38,0,IF(G38=I38,0)))</f>
        <v>1</v>
      </c>
      <c r="M38" s="30">
        <f>IF(G38&gt;I38,0,IF(G38&lt;I38,1,IF(G38=I38,0)))</f>
        <v>0</v>
      </c>
      <c r="N38" s="1"/>
    </row>
    <row r="39" spans="1:14" ht="12.75">
      <c r="A39" s="1"/>
      <c r="B39" s="27" t="s">
        <v>21</v>
      </c>
      <c r="C39" s="28"/>
      <c r="D39" s="27" t="str">
        <f>B4</f>
        <v>Udo</v>
      </c>
      <c r="E39" s="1"/>
      <c r="F39" s="1"/>
      <c r="G39" s="29"/>
      <c r="H39" s="28"/>
      <c r="I39" s="29"/>
      <c r="J39" s="1"/>
      <c r="K39" s="1"/>
      <c r="L39" s="30"/>
      <c r="M39" s="30"/>
      <c r="N39" s="1"/>
    </row>
    <row r="40" spans="1:14" ht="12.75">
      <c r="A40" s="1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1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7:T43"/>
  <sheetViews>
    <sheetView tabSelected="1" workbookViewId="0" topLeftCell="A1">
      <selection activeCell="V41" sqref="V41"/>
    </sheetView>
  </sheetViews>
  <sheetFormatPr defaultColWidth="11.421875" defaultRowHeight="12.75"/>
  <cols>
    <col min="1" max="1" width="6.28125" style="33" customWidth="1"/>
    <col min="2" max="2" width="11.421875" style="37" customWidth="1"/>
    <col min="3" max="3" width="4.7109375" style="33" customWidth="1"/>
    <col min="4" max="4" width="11.421875" style="38" customWidth="1"/>
    <col min="5" max="5" width="2.421875" style="38" customWidth="1"/>
    <col min="6" max="8" width="11.421875" style="38" customWidth="1"/>
    <col min="9" max="9" width="2.8515625" style="38" customWidth="1"/>
    <col min="10" max="10" width="11.421875" style="38" customWidth="1"/>
    <col min="11" max="11" width="6.00390625" style="38" customWidth="1"/>
    <col min="12" max="12" width="11.421875" style="38" customWidth="1"/>
    <col min="13" max="13" width="3.00390625" style="38" customWidth="1"/>
    <col min="14" max="16" width="11.421875" style="38" customWidth="1"/>
    <col min="17" max="17" width="3.57421875" style="38" customWidth="1"/>
    <col min="18" max="18" width="11.421875" style="38" customWidth="1"/>
    <col min="19" max="19" width="11.421875" style="33" customWidth="1"/>
    <col min="20" max="20" width="19.57421875" style="33" customWidth="1"/>
    <col min="21" max="16384" width="11.421875" style="33" customWidth="1"/>
  </cols>
  <sheetData>
    <row r="7" spans="2:18" ht="15">
      <c r="B7" s="37" t="s">
        <v>28</v>
      </c>
      <c r="D7" s="34" t="s">
        <v>2</v>
      </c>
      <c r="E7" s="34" t="s">
        <v>19</v>
      </c>
      <c r="F7" s="34" t="s">
        <v>40</v>
      </c>
      <c r="H7" s="34" t="s">
        <v>42</v>
      </c>
      <c r="I7" s="34" t="s">
        <v>19</v>
      </c>
      <c r="J7" s="34" t="s">
        <v>38</v>
      </c>
      <c r="L7" s="34" t="s">
        <v>4</v>
      </c>
      <c r="M7" s="34" t="s">
        <v>19</v>
      </c>
      <c r="N7" s="34" t="s">
        <v>39</v>
      </c>
      <c r="P7" s="34" t="s">
        <v>1</v>
      </c>
      <c r="Q7" s="34" t="s">
        <v>19</v>
      </c>
      <c r="R7" s="34" t="s">
        <v>0</v>
      </c>
    </row>
    <row r="8" spans="4:18" ht="15">
      <c r="D8" s="34">
        <v>3</v>
      </c>
      <c r="E8" s="34" t="s">
        <v>19</v>
      </c>
      <c r="F8" s="34">
        <v>0</v>
      </c>
      <c r="H8" s="34">
        <v>0</v>
      </c>
      <c r="I8" s="34" t="s">
        <v>19</v>
      </c>
      <c r="J8" s="34">
        <v>3</v>
      </c>
      <c r="L8" s="34">
        <v>3</v>
      </c>
      <c r="M8" s="34" t="s">
        <v>19</v>
      </c>
      <c r="N8" s="34">
        <v>1</v>
      </c>
      <c r="P8" s="34">
        <v>0</v>
      </c>
      <c r="Q8" s="34" t="s">
        <v>19</v>
      </c>
      <c r="R8" s="34">
        <v>3</v>
      </c>
    </row>
    <row r="9" spans="5:17" ht="15">
      <c r="E9" s="39"/>
      <c r="I9" s="39"/>
      <c r="M9" s="40"/>
      <c r="Q9" s="40"/>
    </row>
    <row r="10" spans="5:17" ht="15">
      <c r="E10" s="41"/>
      <c r="I10" s="41"/>
      <c r="M10" s="42"/>
      <c r="Q10" s="42"/>
    </row>
    <row r="11" spans="5:17" ht="15">
      <c r="E11" s="43"/>
      <c r="I11" s="43"/>
      <c r="M11" s="44"/>
      <c r="Q11" s="44"/>
    </row>
    <row r="12" spans="2:18" ht="15">
      <c r="B12" s="37" t="s">
        <v>29</v>
      </c>
      <c r="D12" s="34" t="s">
        <v>36</v>
      </c>
      <c r="E12" s="34" t="s">
        <v>19</v>
      </c>
      <c r="F12" s="34" t="str">
        <f>IF(D8&gt;F8,D7,IF(F8&gt;D8,F7,""))</f>
        <v>Adrian</v>
      </c>
      <c r="H12" s="34" t="s">
        <v>7</v>
      </c>
      <c r="I12" s="34" t="s">
        <v>19</v>
      </c>
      <c r="J12" s="34" t="str">
        <f>IF(H8&gt;J8,H7,IF(J8&gt;H8,J7,""))</f>
        <v>Fee</v>
      </c>
      <c r="L12" s="34" t="s">
        <v>3</v>
      </c>
      <c r="M12" s="34" t="s">
        <v>19</v>
      </c>
      <c r="N12" s="34" t="str">
        <f>IF(L8&gt;N8,L7,IF(N8&gt;L8,N7,""))</f>
        <v>Carsten</v>
      </c>
      <c r="P12" s="34" t="s">
        <v>35</v>
      </c>
      <c r="Q12" s="34" t="s">
        <v>19</v>
      </c>
      <c r="R12" s="34" t="str">
        <f>IF(P8&gt;R8,P7,IF(R8&gt;P8,R7,""))</f>
        <v>Udo</v>
      </c>
    </row>
    <row r="13" spans="4:18" ht="15">
      <c r="D13" s="34">
        <v>3</v>
      </c>
      <c r="E13" s="34" t="s">
        <v>19</v>
      </c>
      <c r="F13" s="34">
        <v>0</v>
      </c>
      <c r="H13" s="34">
        <v>3</v>
      </c>
      <c r="I13" s="35" t="s">
        <v>19</v>
      </c>
      <c r="J13" s="34">
        <v>0</v>
      </c>
      <c r="L13" s="34">
        <v>3</v>
      </c>
      <c r="M13" s="34" t="s">
        <v>19</v>
      </c>
      <c r="N13" s="34">
        <v>2</v>
      </c>
      <c r="P13" s="34">
        <v>1</v>
      </c>
      <c r="Q13" s="34" t="s">
        <v>19</v>
      </c>
      <c r="R13" s="34">
        <v>3</v>
      </c>
    </row>
    <row r="14" spans="5:17" ht="15">
      <c r="E14" s="41"/>
      <c r="F14" s="45"/>
      <c r="G14" s="45"/>
      <c r="I14" s="40"/>
      <c r="M14" s="39"/>
      <c r="O14" s="45"/>
      <c r="P14" s="45"/>
      <c r="Q14" s="42"/>
    </row>
    <row r="15" spans="5:17" ht="15">
      <c r="E15" s="41"/>
      <c r="F15" s="45"/>
      <c r="G15" s="45"/>
      <c r="I15" s="42"/>
      <c r="M15" s="41"/>
      <c r="O15" s="45"/>
      <c r="P15" s="45"/>
      <c r="Q15" s="42"/>
    </row>
    <row r="16" spans="2:17" ht="15">
      <c r="B16" s="37" t="s">
        <v>30</v>
      </c>
      <c r="E16" s="41"/>
      <c r="F16" s="45"/>
      <c r="G16" s="45"/>
      <c r="I16" s="44"/>
      <c r="M16" s="43"/>
      <c r="O16" s="45"/>
      <c r="P16" s="45"/>
      <c r="Q16" s="42"/>
    </row>
    <row r="17" spans="5:17" ht="15">
      <c r="E17" s="43"/>
      <c r="F17" s="46"/>
      <c r="G17" s="46"/>
      <c r="H17" s="34" t="str">
        <f>IF(D13&gt;F13,D12,IF(F13&gt;D13,F12,""))</f>
        <v>Michi</v>
      </c>
      <c r="I17" s="36" t="s">
        <v>19</v>
      </c>
      <c r="J17" s="34" t="str">
        <f>IF(H13&gt;J13,H12,IF(J13&gt;H13,J12,""))</f>
        <v>Helge</v>
      </c>
      <c r="L17" s="34" t="str">
        <f>IF(L13&gt;N13,L12,IF(N13&gt;L13,N12,""))</f>
        <v>Jakob</v>
      </c>
      <c r="M17" s="34" t="s">
        <v>19</v>
      </c>
      <c r="N17" s="34" t="str">
        <f>IF(P13&gt;R13,P12,IF(R13&gt;P13,R12,""))</f>
        <v>Udo</v>
      </c>
      <c r="O17" s="46"/>
      <c r="P17" s="46"/>
      <c r="Q17" s="44"/>
    </row>
    <row r="18" spans="8:14" ht="15">
      <c r="H18" s="34">
        <v>3</v>
      </c>
      <c r="I18" s="34" t="s">
        <v>19</v>
      </c>
      <c r="J18" s="34">
        <v>0</v>
      </c>
      <c r="L18" s="34">
        <v>0</v>
      </c>
      <c r="M18" s="34" t="s">
        <v>19</v>
      </c>
      <c r="N18" s="34">
        <v>3</v>
      </c>
    </row>
    <row r="19" spans="9:13" ht="15">
      <c r="I19" s="39"/>
      <c r="M19" s="40"/>
    </row>
    <row r="20" spans="9:13" ht="15">
      <c r="I20" s="41"/>
      <c r="M20" s="42"/>
    </row>
    <row r="21" spans="9:13" ht="15">
      <c r="I21" s="41"/>
      <c r="M21" s="42"/>
    </row>
    <row r="22" spans="2:13" ht="15">
      <c r="B22" s="37" t="s">
        <v>31</v>
      </c>
      <c r="I22" s="41"/>
      <c r="M22" s="42"/>
    </row>
    <row r="23" spans="9:13" ht="15">
      <c r="I23" s="43"/>
      <c r="J23" s="34" t="str">
        <f>IF(H18&gt;J18,H17,IF(J18&gt;H18,J17,""))</f>
        <v>Michi</v>
      </c>
      <c r="K23" s="34" t="s">
        <v>19</v>
      </c>
      <c r="L23" s="34" t="str">
        <f>IF(L18&gt;N18,L17,IF(N18&gt;L18,N17,""))</f>
        <v>Udo</v>
      </c>
      <c r="M23" s="44"/>
    </row>
    <row r="24" spans="10:12" ht="15">
      <c r="J24" s="34">
        <v>1</v>
      </c>
      <c r="K24" s="34" t="s">
        <v>19</v>
      </c>
      <c r="L24" s="34">
        <v>3</v>
      </c>
    </row>
    <row r="25" ht="15.75" thickBot="1"/>
    <row r="26" spans="19:20" ht="19.5" customHeight="1">
      <c r="S26" s="53" t="s">
        <v>47</v>
      </c>
      <c r="T26" s="54"/>
    </row>
    <row r="27" spans="19:20" ht="15">
      <c r="S27" s="47" t="s">
        <v>48</v>
      </c>
      <c r="T27" s="50" t="str">
        <f>IF(J24&gt;L24,J23,IF(L24&gt;J24,L23,""))</f>
        <v>Udo</v>
      </c>
    </row>
    <row r="28" spans="19:20" ht="15">
      <c r="S28" s="47" t="s">
        <v>49</v>
      </c>
      <c r="T28" s="50" t="str">
        <f>IF(J24&lt;L24,J23,IF(L24&lt;J24,L23,""))</f>
        <v>Michi</v>
      </c>
    </row>
    <row r="29" spans="19:20" ht="15">
      <c r="S29" s="47" t="s">
        <v>50</v>
      </c>
      <c r="T29" s="50" t="str">
        <f>IF(J31&gt;L31,J30,IF(L31&gt;J31,L30,""))</f>
        <v>Jakob</v>
      </c>
    </row>
    <row r="30" spans="2:20" ht="15">
      <c r="B30" s="37" t="s">
        <v>32</v>
      </c>
      <c r="J30" s="34" t="str">
        <f>IF(H18&lt;J18,H17,IF(J18&lt;H18,J17,""))</f>
        <v>Helge</v>
      </c>
      <c r="K30" s="34" t="s">
        <v>19</v>
      </c>
      <c r="L30" s="34" t="str">
        <f>IF(L18&lt;N18,L17,IF(N18&lt;L18,N17,""))</f>
        <v>Jakob</v>
      </c>
      <c r="S30" s="48" t="s">
        <v>51</v>
      </c>
      <c r="T30" s="51" t="str">
        <f>IF(J31&lt;L31,J30,IF(L31&lt;J31,L30,""))</f>
        <v>Helge</v>
      </c>
    </row>
    <row r="31" spans="10:20" ht="15">
      <c r="J31" s="34">
        <v>0</v>
      </c>
      <c r="K31" s="34" t="s">
        <v>19</v>
      </c>
      <c r="L31" s="34">
        <v>3</v>
      </c>
      <c r="S31" s="48" t="s">
        <v>52</v>
      </c>
      <c r="T31" s="51" t="str">
        <f>IF(J35&gt;L35,J34,IF(L35&gt;J35,L34,""))</f>
        <v>Andy</v>
      </c>
    </row>
    <row r="32" spans="19:20" ht="15">
      <c r="S32" s="48" t="s">
        <v>53</v>
      </c>
      <c r="T32" s="51" t="str">
        <f>IF(J35&lt;L35,J34,IF(L35&lt;J35,L34,""))</f>
        <v>Adrian</v>
      </c>
    </row>
    <row r="33" spans="19:20" ht="15">
      <c r="S33" s="48" t="s">
        <v>54</v>
      </c>
      <c r="T33" s="51" t="str">
        <f>IF(J43&gt;L43,J42,IF(L43&gt;J43,L42,""))</f>
        <v>Carsten</v>
      </c>
    </row>
    <row r="34" spans="2:20" ht="15.75" thickBot="1">
      <c r="B34" s="37" t="s">
        <v>33</v>
      </c>
      <c r="J34" s="34" t="str">
        <f>IF(H39&gt;J39,H38,IF(J39&gt;H39,J38,""))</f>
        <v>Adrian</v>
      </c>
      <c r="K34" s="34" t="s">
        <v>19</v>
      </c>
      <c r="L34" s="34" t="str">
        <f>IF(L39&gt;N39,L38,IF(N39&gt;L39,N38,""))</f>
        <v>Andy</v>
      </c>
      <c r="S34" s="49" t="s">
        <v>55</v>
      </c>
      <c r="T34" s="52" t="str">
        <f>IF(J43&lt;L43,J42,IF(L43&lt;J43,L42,""))</f>
        <v>Fee</v>
      </c>
    </row>
    <row r="35" spans="9:13" ht="15">
      <c r="I35" s="39"/>
      <c r="J35" s="34">
        <v>0</v>
      </c>
      <c r="K35" s="34" t="s">
        <v>19</v>
      </c>
      <c r="L35" s="34">
        <v>3</v>
      </c>
      <c r="M35" s="40"/>
    </row>
    <row r="36" spans="9:13" ht="15">
      <c r="I36" s="41"/>
      <c r="M36" s="42"/>
    </row>
    <row r="37" spans="9:13" ht="15">
      <c r="I37" s="43"/>
      <c r="M37" s="44"/>
    </row>
    <row r="38" spans="8:14" ht="15">
      <c r="H38" s="34" t="str">
        <f>IF(D13&lt;F13,D12,IF(F13&lt;D13,F12,""))</f>
        <v>Adrian</v>
      </c>
      <c r="I38" s="34" t="s">
        <v>19</v>
      </c>
      <c r="J38" s="34" t="str">
        <f>IF(H13&lt;J13,H12,IF(J13&lt;H13,J12,""))</f>
        <v>Fee</v>
      </c>
      <c r="L38" s="34" t="str">
        <f>IF(L13&lt;N13,L12,IF(N13&lt;L13,N12,""))</f>
        <v>Carsten</v>
      </c>
      <c r="M38" s="34" t="s">
        <v>19</v>
      </c>
      <c r="N38" s="34" t="str">
        <f>IF(P13&lt;R13,P12,IF(R13&lt;P13,R12,""))</f>
        <v>Andy</v>
      </c>
    </row>
    <row r="39" spans="8:14" ht="15">
      <c r="H39" s="34">
        <v>3</v>
      </c>
      <c r="I39" s="34" t="s">
        <v>19</v>
      </c>
      <c r="J39" s="34">
        <v>2</v>
      </c>
      <c r="L39" s="34">
        <v>2</v>
      </c>
      <c r="M39" s="34" t="s">
        <v>19</v>
      </c>
      <c r="N39" s="34">
        <v>3</v>
      </c>
    </row>
    <row r="40" spans="9:13" ht="15">
      <c r="I40" s="39"/>
      <c r="M40" s="40"/>
    </row>
    <row r="41" spans="9:13" ht="15">
      <c r="I41" s="41"/>
      <c r="M41" s="42"/>
    </row>
    <row r="42" spans="2:13" ht="15">
      <c r="B42" s="37" t="s">
        <v>34</v>
      </c>
      <c r="I42" s="43"/>
      <c r="J42" s="34" t="str">
        <f>IF(H39&lt;J39,H38,IF(J39&lt;H39,J38,""))</f>
        <v>Fee</v>
      </c>
      <c r="K42" s="34" t="s">
        <v>19</v>
      </c>
      <c r="L42" s="34" t="str">
        <f>IF(L39&lt;N39,L38,IF(N39&lt;L39,N38,""))</f>
        <v>Carsten</v>
      </c>
      <c r="M42" s="44"/>
    </row>
    <row r="43" spans="10:12" ht="15">
      <c r="J43" s="34">
        <v>2</v>
      </c>
      <c r="K43" s="34" t="s">
        <v>19</v>
      </c>
      <c r="L43" s="34">
        <v>3</v>
      </c>
    </row>
  </sheetData>
  <sheetProtection/>
  <mergeCells count="1">
    <mergeCell ref="S26:T2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</dc:creator>
  <cp:keywords/>
  <dc:description/>
  <cp:lastModifiedBy>Philipp</cp:lastModifiedBy>
  <dcterms:created xsi:type="dcterms:W3CDTF">2010-11-13T12:16:40Z</dcterms:created>
  <dcterms:modified xsi:type="dcterms:W3CDTF">2010-11-21T11:08:25Z</dcterms:modified>
  <cp:category/>
  <cp:version/>
  <cp:contentType/>
  <cp:contentStatus/>
</cp:coreProperties>
</file>